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cts\AMI\41_Task 1 Procurement\RFP\Addendum 4\"/>
    </mc:Choice>
  </mc:AlternateContent>
  <xr:revisionPtr revIDLastSave="0" documentId="13_ncr:1_{6168F4E6-3321-4A41-B13E-A798364753C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1 - Cost Summary" sheetId="1" r:id="rId1"/>
    <sheet name="D2 - Addl Products and Services" sheetId="3" r:id="rId2"/>
    <sheet name="D3 - Excessive Failure Rates" sheetId="2" r:id="rId3"/>
  </sheets>
  <definedNames>
    <definedName name="_xlnm._FilterDatabase" localSheetId="0" hidden="1">'D1 - Cost Summary'!$C$110:$W$112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0" i="3" l="1"/>
  <c r="F99" i="3"/>
  <c r="F98" i="3"/>
  <c r="F97" i="3"/>
  <c r="F96" i="3"/>
  <c r="F95" i="3"/>
  <c r="F94" i="3"/>
  <c r="F93" i="3"/>
  <c r="F44" i="1" l="1"/>
  <c r="F42" i="1"/>
  <c r="N12" i="1"/>
  <c r="N10" i="1"/>
  <c r="F12" i="1"/>
  <c r="F10" i="1"/>
  <c r="F87" i="3" l="1"/>
  <c r="F86" i="3"/>
  <c r="F106" i="1"/>
  <c r="F105" i="1"/>
  <c r="D106" i="1"/>
  <c r="F104" i="1"/>
  <c r="F73" i="1" l="1"/>
  <c r="F72" i="1"/>
  <c r="F71" i="1"/>
  <c r="F70" i="1"/>
  <c r="F69" i="1"/>
  <c r="F68" i="1"/>
  <c r="F67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F18" i="3"/>
  <c r="F17" i="3"/>
  <c r="F16" i="3"/>
  <c r="F15" i="3"/>
  <c r="F22" i="3"/>
  <c r="F21" i="3"/>
  <c r="F20" i="3"/>
  <c r="F19" i="3"/>
  <c r="F14" i="3"/>
  <c r="F13" i="3"/>
  <c r="F12" i="3"/>
  <c r="F11" i="3"/>
  <c r="F10" i="3"/>
  <c r="F9" i="3"/>
  <c r="F8" i="3"/>
  <c r="F7" i="3"/>
  <c r="F74" i="1" l="1"/>
  <c r="N15" i="1"/>
  <c r="N14" i="1"/>
  <c r="N13" i="1"/>
  <c r="N11" i="1"/>
  <c r="N9" i="1"/>
  <c r="L8" i="1"/>
  <c r="L31" i="1" l="1"/>
  <c r="N31" i="1" s="1"/>
  <c r="L30" i="1"/>
  <c r="N30" i="1" s="1"/>
  <c r="L29" i="1"/>
  <c r="N29" i="1" s="1"/>
  <c r="L28" i="1"/>
  <c r="N28" i="1" s="1"/>
  <c r="L27" i="1"/>
  <c r="N23" i="1"/>
  <c r="N22" i="1"/>
  <c r="N21" i="1"/>
  <c r="N20" i="1"/>
  <c r="N19" i="1"/>
  <c r="N8" i="1"/>
  <c r="N7" i="1"/>
  <c r="N6" i="1"/>
  <c r="N5" i="1"/>
  <c r="N4" i="1"/>
  <c r="N16" i="1" l="1"/>
  <c r="N24" i="1"/>
  <c r="L32" i="1"/>
  <c r="N27" i="1"/>
  <c r="N32" i="1" s="1"/>
  <c r="F50" i="3"/>
  <c r="F6" i="3"/>
  <c r="F23" i="1"/>
  <c r="F22" i="1"/>
  <c r="F21" i="1"/>
  <c r="F20" i="1"/>
  <c r="F19" i="1"/>
  <c r="F24" i="1" l="1"/>
  <c r="F71" i="3"/>
  <c r="F70" i="3"/>
  <c r="F69" i="3"/>
  <c r="F67" i="3"/>
  <c r="F66" i="3"/>
  <c r="F65" i="3"/>
  <c r="F63" i="3"/>
  <c r="F62" i="3"/>
  <c r="F61" i="3"/>
  <c r="F59" i="3"/>
  <c r="F58" i="3"/>
  <c r="F57" i="3"/>
  <c r="F55" i="3"/>
  <c r="F54" i="3"/>
  <c r="F53" i="3"/>
  <c r="F51" i="3"/>
  <c r="F49" i="3"/>
  <c r="F47" i="3"/>
  <c r="F46" i="3"/>
  <c r="F45" i="3"/>
  <c r="D81" i="1" l="1"/>
  <c r="D55" i="1" l="1"/>
  <c r="D54" i="1"/>
  <c r="D53" i="1"/>
  <c r="D52" i="1"/>
  <c r="D51" i="1"/>
  <c r="F81" i="1" l="1"/>
  <c r="F78" i="1"/>
  <c r="F82" i="1" l="1"/>
  <c r="F47" i="1"/>
  <c r="F46" i="1"/>
  <c r="F45" i="1"/>
  <c r="F43" i="1"/>
  <c r="F41" i="1"/>
  <c r="F15" i="1"/>
  <c r="F14" i="1"/>
  <c r="F13" i="1"/>
  <c r="F11" i="1"/>
  <c r="F9" i="1"/>
  <c r="D31" i="1"/>
  <c r="D30" i="1"/>
  <c r="D29" i="1"/>
  <c r="D28" i="1"/>
  <c r="D27" i="1"/>
  <c r="D32" i="1" l="1"/>
  <c r="F38" i="1" l="1"/>
  <c r="F30" i="3" l="1"/>
  <c r="F29" i="3"/>
  <c r="F28" i="3"/>
  <c r="F27" i="3"/>
  <c r="F102" i="1" l="1"/>
  <c r="F31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F107" i="1"/>
  <c r="F100" i="1"/>
  <c r="F101" i="1"/>
  <c r="F103" i="1"/>
  <c r="F89" i="1"/>
  <c r="F90" i="1"/>
  <c r="D56" i="1"/>
  <c r="F30" i="1"/>
  <c r="F29" i="1"/>
  <c r="F28" i="1"/>
  <c r="F27" i="1"/>
  <c r="F96" i="1"/>
  <c r="F94" i="1"/>
  <c r="F93" i="1"/>
  <c r="F92" i="1"/>
  <c r="F91" i="1"/>
  <c r="F95" i="1"/>
  <c r="F88" i="1"/>
  <c r="F87" i="1"/>
  <c r="F86" i="1"/>
  <c r="F85" i="1"/>
  <c r="F55" i="1"/>
  <c r="F54" i="1"/>
  <c r="F53" i="1"/>
  <c r="F52" i="1"/>
  <c r="F51" i="1"/>
  <c r="F40" i="1"/>
  <c r="F39" i="1"/>
  <c r="F37" i="1"/>
  <c r="F36" i="1"/>
  <c r="F7" i="1"/>
  <c r="F6" i="1"/>
  <c r="F5" i="1"/>
  <c r="F4" i="1"/>
  <c r="F48" i="1" l="1"/>
  <c r="F32" i="1"/>
  <c r="F108" i="1"/>
  <c r="D139" i="1"/>
  <c r="D138" i="1"/>
  <c r="F56" i="1"/>
  <c r="F97" i="1"/>
  <c r="F8" i="1"/>
  <c r="F16" i="1" s="1"/>
  <c r="D137" i="1" l="1"/>
  <c r="D140" i="1" s="1"/>
</calcChain>
</file>

<file path=xl/sharedStrings.xml><?xml version="1.0" encoding="utf-8"?>
<sst xmlns="http://schemas.openxmlformats.org/spreadsheetml/2006/main" count="513" uniqueCount="195">
  <si>
    <t>Equipment</t>
  </si>
  <si>
    <t># of Units</t>
  </si>
  <si>
    <t>Unit Cost</t>
  </si>
  <si>
    <t>Total Cost</t>
  </si>
  <si>
    <t>5/8"</t>
  </si>
  <si>
    <t>3/4"</t>
  </si>
  <si>
    <t>1"</t>
  </si>
  <si>
    <t>1 1/2"</t>
  </si>
  <si>
    <t>2"</t>
  </si>
  <si>
    <t>Fixed Network Endpoints</t>
  </si>
  <si>
    <t>Cellular Endpoints</t>
  </si>
  <si>
    <t>Endpoint Mounting Brackets</t>
  </si>
  <si>
    <t>Endpoint Remote Antennae</t>
  </si>
  <si>
    <t>Endpoint wire / splice kit</t>
  </si>
  <si>
    <t>Subtotal</t>
  </si>
  <si>
    <t>n/a</t>
  </si>
  <si>
    <t>Labor</t>
  </si>
  <si>
    <t>3"</t>
  </si>
  <si>
    <t>4"</t>
  </si>
  <si>
    <t>6"</t>
  </si>
  <si>
    <t>8"</t>
  </si>
  <si>
    <t>10"</t>
  </si>
  <si>
    <t>Endpoint only installation (5/8" to 1")</t>
  </si>
  <si>
    <t>TBD</t>
  </si>
  <si>
    <t>Endpoint only installation (3" and larger)</t>
  </si>
  <si>
    <t>Lid Replacements</t>
  </si>
  <si>
    <t>Labor to install</t>
  </si>
  <si>
    <t>Network Devices (if applicable)</t>
  </si>
  <si>
    <t>Repeaters</t>
  </si>
  <si>
    <t>Labor for Repeater Installation</t>
  </si>
  <si>
    <t>Collectors (type 1)</t>
  </si>
  <si>
    <t>Collectors (type 2)</t>
  </si>
  <si>
    <t>Collectors (type 3)</t>
  </si>
  <si>
    <t>Collectors (type 4)</t>
  </si>
  <si>
    <t>Labor for Collectors Installation (type 1)</t>
  </si>
  <si>
    <t>Labor for Collectors Installation (type 2)</t>
  </si>
  <si>
    <t>Labor for Collectors Installation (type 3)</t>
  </si>
  <si>
    <t>Labor for Collectors Installation (type 4)</t>
  </si>
  <si>
    <t>Mobile Collector</t>
  </si>
  <si>
    <t>Handheld(s)</t>
  </si>
  <si>
    <t>Professional Services</t>
  </si>
  <si>
    <t>Project Management</t>
  </si>
  <si>
    <t>SaaS Configuration</t>
  </si>
  <si>
    <t>IT System Interface(s)</t>
  </si>
  <si>
    <t>Training</t>
  </si>
  <si>
    <t>Warehousing</t>
  </si>
  <si>
    <t>Ongoing O&amp;M Costs (if applicable)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</si>
  <si>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</si>
  <si>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</si>
  <si>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</si>
  <si>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</si>
  <si>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</si>
  <si>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</si>
  <si>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</si>
  <si>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</si>
  <si>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</si>
  <si>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</si>
  <si>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</si>
  <si>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</si>
  <si>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</si>
  <si>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</si>
  <si>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</si>
  <si>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</si>
  <si>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</si>
  <si>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</si>
  <si>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</si>
  <si>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</si>
  <si>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Software as a Service</t>
  </si>
  <si>
    <t>Network as a Service (optional)</t>
  </si>
  <si>
    <t>Collector - Backhaul</t>
  </si>
  <si>
    <t>Collector - Lease Cost for 3rd Party Sites</t>
  </si>
  <si>
    <t>Collector - Maintenance Plan</t>
  </si>
  <si>
    <t>Repeater - Maintenance Plan</t>
  </si>
  <si>
    <t>Mobile Collector - Maintenance Plan</t>
  </si>
  <si>
    <t>Handheld - Maintenance Plan</t>
  </si>
  <si>
    <t>As-needed Replacement (not addressed above)</t>
  </si>
  <si>
    <t>Collector replacement labor</t>
  </si>
  <si>
    <t>Collector replacement batteries</t>
  </si>
  <si>
    <t>Repeater replacement labor</t>
  </si>
  <si>
    <t>Additional cost for software upgrades</t>
  </si>
  <si>
    <t>TOTALS</t>
  </si>
  <si>
    <t>Initial Capital Cost</t>
  </si>
  <si>
    <t>Ongoing O&amp;M Cost (20 years)</t>
  </si>
  <si>
    <t>Recuring Capital Cost (20 years)</t>
  </si>
  <si>
    <t>TOTAL LIFECYCLE COST (nominal dollars)</t>
  </si>
  <si>
    <t>One-Time Costs</t>
  </si>
  <si>
    <t>Product</t>
  </si>
  <si>
    <t>Ongoing O&amp;M Costs</t>
  </si>
  <si>
    <t>Software License Fee(s)</t>
  </si>
  <si>
    <t>(Provide labor to address network issues and to supplement the Collector/Repeater Maintenance Plan)</t>
  </si>
  <si>
    <t>Labor to replace network devices</t>
  </si>
  <si>
    <t>Excessive Failure Rates Per Year (maximum permissible failure rate per device type per year).
If exceeded Contractor shall be responsible for onsite remediation of the issue.</t>
  </si>
  <si>
    <t>Field Equipment</t>
  </si>
  <si>
    <t>Description</t>
  </si>
  <si>
    <t>Maximum Annual Failure Rate (%)</t>
  </si>
  <si>
    <t>Meters</t>
  </si>
  <si>
    <t>Endpoints</t>
  </si>
  <si>
    <t>Collectors</t>
  </si>
  <si>
    <t>Replace curb-stop</t>
  </si>
  <si>
    <t>Acoustic Leak Sensor</t>
  </si>
  <si>
    <t>Acoustic Leak Sensor SaaS</t>
  </si>
  <si>
    <t>Acoustic Leak Sensor Installation</t>
  </si>
  <si>
    <t>Remote Shut-Off Valve</t>
  </si>
  <si>
    <t>Pressure Sensor</t>
  </si>
  <si>
    <t>Pressure Monitoring SaaS</t>
  </si>
  <si>
    <t>Pressure Sensor Installation</t>
  </si>
  <si>
    <t>Water Quality Sensor</t>
  </si>
  <si>
    <t>Water Quality Sensor Installation</t>
  </si>
  <si>
    <t>Water Quality Monitoring SaaS</t>
  </si>
  <si>
    <t>Additional Device (1)</t>
  </si>
  <si>
    <t>Additional Device (1) SaaS</t>
  </si>
  <si>
    <t>Additional Device (1) Installation</t>
  </si>
  <si>
    <t>Additional Device (2)</t>
  </si>
  <si>
    <t>Additional Device (2) SaaS</t>
  </si>
  <si>
    <t>Additional Device (2) Installation</t>
  </si>
  <si>
    <t>Additional Device (3)</t>
  </si>
  <si>
    <t>Additional Device (3) SaaS</t>
  </si>
  <si>
    <t>Additional Device (3) Installation</t>
  </si>
  <si>
    <t>Remote Shut-Off Valve Installation</t>
  </si>
  <si>
    <t>Ongoing SaaS Costs</t>
  </si>
  <si>
    <t>(Perform curb-stop replacement, dual check valve replacment, customer-side valve installation)</t>
  </si>
  <si>
    <t>Initial Capital Costs - Equipment, configuration, and Labor</t>
  </si>
  <si>
    <t>Remote Shut-Off Valve SaaS</t>
  </si>
  <si>
    <t>Standard Pressure Equipment - Static Technology (Preferential)</t>
  </si>
  <si>
    <t>High Pressure Equipment - Static Technology (Preferential)</t>
  </si>
  <si>
    <t>Labor - Static Technology (Preferential)</t>
  </si>
  <si>
    <t>Standard Pressure Equipment - Positive Displacement (Optional)</t>
  </si>
  <si>
    <t>High Pressure Equipment - Positive Displacement (Optional)</t>
  </si>
  <si>
    <t>Labor - Positive Displacement (Optional)</t>
  </si>
  <si>
    <t>D3</t>
  </si>
  <si>
    <t>D2-1</t>
  </si>
  <si>
    <t>D2-2</t>
  </si>
  <si>
    <t>D2-3</t>
  </si>
  <si>
    <t>D2-4</t>
  </si>
  <si>
    <t>Replacement Scenario: Full meter change out and add a transmitter</t>
  </si>
  <si>
    <t>Retrofit Scenario: Keep the meter, upgrade the register and add a transmitter</t>
  </si>
  <si>
    <t>Upgrade Scenario: Keep both the meter and register, and add a transmitter</t>
  </si>
  <si>
    <t>D1-1A</t>
  </si>
  <si>
    <t>D1-1C</t>
  </si>
  <si>
    <t>D1-1B</t>
  </si>
  <si>
    <t>Lids, Network, and Professional services</t>
  </si>
  <si>
    <t>D1-2</t>
  </si>
  <si>
    <t xml:space="preserve">Ongoing O&amp;M Costs and Replacement needs over 20 years (Annual inputs) </t>
  </si>
  <si>
    <t>Replace dual check valve - 5/8"&amp; 3/4"</t>
  </si>
  <si>
    <t>Replace dual check valve - 1"</t>
  </si>
  <si>
    <t>Replace dual check valve - 1 1/2"</t>
  </si>
  <si>
    <t>Replace dual check valve - 2"</t>
  </si>
  <si>
    <t>Install customer-side shut off valve - 5/8" &amp; 3/4"</t>
  </si>
  <si>
    <t>Install customer-side shut off valve - 1"</t>
  </si>
  <si>
    <t>Install customer-side shut off valve - 1 1/2"</t>
  </si>
  <si>
    <t>Install customer-side shut off valve - 2"</t>
  </si>
  <si>
    <t>Dual check valve - 5/8"&amp; 3/4"</t>
  </si>
  <si>
    <t>Dual check valve - 1"</t>
  </si>
  <si>
    <t>Dual check valve - 1 1/2"</t>
  </si>
  <si>
    <t>Dual check valve - 2"</t>
  </si>
  <si>
    <t>Customer-side shut off valve - 5/8" &amp; 3/4"</t>
  </si>
  <si>
    <t>Customer-side shut off valve - 1"</t>
  </si>
  <si>
    <t>Customer-side shut off valve - 1 1/2"</t>
  </si>
  <si>
    <t>Customer-side shut off valve - 2"</t>
  </si>
  <si>
    <t xml:space="preserve">Network as a Service (NaaS) over 20 years (Annual inputs) </t>
  </si>
  <si>
    <t>D1-3A</t>
  </si>
  <si>
    <t>D1-3B</t>
  </si>
  <si>
    <t>Valve Installation/Replacement</t>
  </si>
  <si>
    <t>Customer Information Portal (as applicable)</t>
  </si>
  <si>
    <t>Network Maintenance Contract</t>
  </si>
  <si>
    <t>Additional Features - Remote Shut-Off, Sensors, etc.</t>
  </si>
  <si>
    <t>D1-1D</t>
  </si>
  <si>
    <t>Existing Meter and MIUs</t>
  </si>
  <si>
    <t>Disposal of Existing Meter and MIU Equipment</t>
  </si>
  <si>
    <t>Existing Neptune MIUs</t>
  </si>
  <si>
    <t>Meter Salvage Credit Back to Forsyth County</t>
  </si>
  <si>
    <t>Composite Lids</t>
  </si>
  <si>
    <t>Sigma Lids, Model MB 3821T</t>
  </si>
  <si>
    <t>Heavy Duty Lids (AASHTO H-20/HS-20)</t>
  </si>
  <si>
    <t>Endpoint only installation (1 1/2" to 2")</t>
  </si>
  <si>
    <t>Pre-Installation Postcard (2 week notification) - Printing &amp; Postage</t>
  </si>
  <si>
    <t>Pre-Installation Letter (5 week notification) - Printing &amp; Postage</t>
  </si>
  <si>
    <t>Color Two-Sided Doorhangers - Printing</t>
  </si>
  <si>
    <t>D2-5</t>
  </si>
  <si>
    <t>Collect Service Line Material Data</t>
  </si>
  <si>
    <t>Digital Photograph(s)</t>
  </si>
  <si>
    <t>Service Line Material Inventory</t>
  </si>
  <si>
    <t>Fixed Network Endpoints - Dual Register Model (if available)</t>
  </si>
  <si>
    <t>Cellular Endpoints - Dual Register Model (if available)</t>
  </si>
  <si>
    <t>D2-6</t>
  </si>
  <si>
    <t>Service Line Replacement</t>
  </si>
  <si>
    <t>(Replace service line by foot when requested by the County)</t>
  </si>
  <si>
    <t>Replace 3/4" Service Line (per foot)</t>
  </si>
  <si>
    <t>Replace 1" Service Line (per foot)</t>
  </si>
  <si>
    <t>Replace 1.5" Service Line (per foot)</t>
  </si>
  <si>
    <t>Replace 2" Service Line (per foot)</t>
  </si>
  <si>
    <t>3/4" Copper Service Line (per foot)</t>
  </si>
  <si>
    <t>1" Copper Service Line (per foot)</t>
  </si>
  <si>
    <t>1.5" Copper Service Line (per foot)</t>
  </si>
  <si>
    <t>2" Copper Service Line (per foot)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</si>
</sst>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%"/>
  </numFmts>
  <fonts count="18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Geneva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166" fontId="6" fillId="0" borderId="0">
      <alignment horizontal="left" wrapText="1"/>
    </xf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7">
    <xf numFmtId="0" fontId="0" fillId="0" borderId="0" xfId="0"/>
    <xf numFmtId="164" fontId="7" fillId="0" borderId="0" xfId="1" applyNumberFormat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left" vertical="center"/>
    </xf>
    <xf numFmtId="0" fontId="9" fillId="0" borderId="0" xfId="0" applyFont="1"/>
    <xf numFmtId="0" fontId="7" fillId="0" borderId="0" xfId="0" applyFont="1" applyFill="1" applyBorder="1"/>
    <xf numFmtId="0" fontId="7" fillId="0" borderId="0" xfId="0" applyFont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6" fontId="7" fillId="0" borderId="0" xfId="0" applyNumberFormat="1" applyFont="1" applyFill="1" applyBorder="1"/>
    <xf numFmtId="165" fontId="7" fillId="0" borderId="0" xfId="2" applyNumberFormat="1" applyFont="1" applyFill="1" applyBorder="1"/>
    <xf numFmtId="3" fontId="7" fillId="0" borderId="0" xfId="0" applyNumberFormat="1" applyFont="1"/>
    <xf numFmtId="8" fontId="7" fillId="0" borderId="0" xfId="0" applyNumberFormat="1" applyFont="1"/>
    <xf numFmtId="165" fontId="7" fillId="0" borderId="1" xfId="2" applyNumberFormat="1" applyFont="1" applyFill="1" applyBorder="1"/>
    <xf numFmtId="0" fontId="7" fillId="0" borderId="0" xfId="0" applyFont="1" applyFill="1"/>
    <xf numFmtId="6" fontId="8" fillId="0" borderId="0" xfId="0" applyNumberFormat="1" applyFont="1" applyFill="1" applyAlignment="1">
      <alignment horizontal="center"/>
    </xf>
    <xf numFmtId="6" fontId="7" fillId="0" borderId="0" xfId="0" applyNumberFormat="1" applyFont="1" applyFill="1"/>
    <xf numFmtId="165" fontId="7" fillId="0" borderId="0" xfId="2" applyNumberFormat="1" applyFont="1" applyFill="1"/>
    <xf numFmtId="0" fontId="8" fillId="0" borderId="0" xfId="0" applyFont="1" applyFill="1"/>
    <xf numFmtId="164" fontId="7" fillId="0" borderId="0" xfId="0" applyNumberFormat="1" applyFont="1" applyFill="1"/>
    <xf numFmtId="0" fontId="7" fillId="0" borderId="0" xfId="0" applyFont="1" applyFill="1" applyBorder="1" applyAlignment="1">
      <alignment horizontal="left" indent="1"/>
    </xf>
    <xf numFmtId="165" fontId="7" fillId="0" borderId="0" xfId="0" applyNumberFormat="1" applyFont="1"/>
    <xf numFmtId="0" fontId="8" fillId="0" borderId="1" xfId="0" applyFont="1" applyBorder="1"/>
    <xf numFmtId="0" fontId="7" fillId="0" borderId="1" xfId="0" applyFont="1" applyBorder="1"/>
    <xf numFmtId="6" fontId="7" fillId="0" borderId="0" xfId="0" applyNumberFormat="1" applyFont="1"/>
    <xf numFmtId="164" fontId="8" fillId="0" borderId="0" xfId="1" applyNumberFormat="1" applyFont="1"/>
    <xf numFmtId="164" fontId="8" fillId="0" borderId="0" xfId="0" applyNumberFormat="1" applyFont="1"/>
    <xf numFmtId="0" fontId="8" fillId="0" borderId="0" xfId="0" applyFont="1"/>
    <xf numFmtId="0" fontId="7" fillId="0" borderId="1" xfId="0" applyFont="1" applyFill="1" applyBorder="1" applyAlignment="1">
      <alignment horizontal="left" indent="1"/>
    </xf>
    <xf numFmtId="0" fontId="8" fillId="0" borderId="1" xfId="0" applyFont="1" applyBorder="1" applyAlignment="1">
      <alignment horizontal="center"/>
    </xf>
    <xf numFmtId="0" fontId="7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165" fontId="7" fillId="0" borderId="0" xfId="2" applyNumberFormat="1" applyFont="1" applyFill="1" applyBorder="1" applyAlignment="1">
      <alignment horizontal="left" vertical="center"/>
    </xf>
    <xf numFmtId="165" fontId="7" fillId="0" borderId="1" xfId="2" applyNumberFormat="1" applyFont="1" applyFill="1" applyBorder="1" applyAlignment="1">
      <alignment horizontal="left" vertical="center"/>
    </xf>
    <xf numFmtId="0" fontId="10" fillId="0" borderId="0" xfId="0" applyFont="1"/>
    <xf numFmtId="0" fontId="2" fillId="0" borderId="0" xfId="5"/>
    <xf numFmtId="0" fontId="12" fillId="0" borderId="2" xfId="5" applyFont="1" applyBorder="1" applyAlignment="1">
      <alignment horizontal="justify" vertical="center" wrapText="1"/>
    </xf>
    <xf numFmtId="0" fontId="7" fillId="0" borderId="2" xfId="5" applyFont="1" applyFill="1" applyBorder="1" applyAlignment="1">
      <alignment horizontal="left" vertical="center"/>
    </xf>
    <xf numFmtId="0" fontId="3" fillId="0" borderId="0" xfId="5" applyFont="1"/>
    <xf numFmtId="165" fontId="7" fillId="0" borderId="2" xfId="6" applyNumberFormat="1" applyFont="1" applyFill="1" applyBorder="1" applyAlignment="1">
      <alignment horizontal="center" vertical="center"/>
    </xf>
    <xf numFmtId="44" fontId="7" fillId="0" borderId="0" xfId="6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left" vertical="center"/>
    </xf>
    <xf numFmtId="165" fontId="7" fillId="0" borderId="0" xfId="5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 applyFill="1" applyAlignment="1">
      <alignment horizontal="left" indent="1"/>
    </xf>
    <xf numFmtId="164" fontId="7" fillId="2" borderId="8" xfId="1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 indent="1"/>
    </xf>
    <xf numFmtId="164" fontId="7" fillId="2" borderId="9" xfId="1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 indent="1"/>
    </xf>
    <xf numFmtId="6" fontId="8" fillId="0" borderId="1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lef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165" fontId="7" fillId="0" borderId="6" xfId="6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44" fontId="7" fillId="2" borderId="7" xfId="2" applyFont="1" applyFill="1" applyBorder="1"/>
    <xf numFmtId="44" fontId="7" fillId="2" borderId="8" xfId="2" applyFont="1" applyFill="1" applyBorder="1"/>
    <xf numFmtId="44" fontId="7" fillId="2" borderId="9" xfId="2" applyFont="1" applyFill="1" applyBorder="1"/>
    <xf numFmtId="44" fontId="7" fillId="2" borderId="10" xfId="2" applyFont="1" applyFill="1" applyBorder="1"/>
    <xf numFmtId="44" fontId="7" fillId="2" borderId="11" xfId="2" applyFont="1" applyFill="1" applyBorder="1"/>
    <xf numFmtId="44" fontId="7" fillId="2" borderId="12" xfId="2" applyFont="1" applyFill="1" applyBorder="1"/>
    <xf numFmtId="44" fontId="7" fillId="2" borderId="13" xfId="2" applyFont="1" applyFill="1" applyBorder="1"/>
    <xf numFmtId="165" fontId="7" fillId="2" borderId="7" xfId="2" applyNumberFormat="1" applyFont="1" applyFill="1" applyBorder="1"/>
    <xf numFmtId="165" fontId="7" fillId="2" borderId="8" xfId="2" applyNumberFormat="1" applyFont="1" applyFill="1" applyBorder="1"/>
    <xf numFmtId="165" fontId="7" fillId="2" borderId="9" xfId="2" applyNumberFormat="1" applyFont="1" applyFill="1" applyBorder="1"/>
    <xf numFmtId="165" fontId="8" fillId="0" borderId="0" xfId="2" applyNumberFormat="1" applyFont="1"/>
    <xf numFmtId="44" fontId="7" fillId="2" borderId="6" xfId="6" applyFont="1" applyFill="1" applyBorder="1" applyAlignment="1">
      <alignment horizontal="center" vertical="center"/>
    </xf>
    <xf numFmtId="44" fontId="7" fillId="2" borderId="2" xfId="6" applyFont="1" applyFill="1" applyBorder="1" applyAlignment="1">
      <alignment horizontal="center" vertical="center"/>
    </xf>
    <xf numFmtId="0" fontId="1" fillId="0" borderId="0" xfId="5" applyFont="1"/>
    <xf numFmtId="0" fontId="8" fillId="0" borderId="3" xfId="5" applyFont="1" applyFill="1" applyBorder="1" applyAlignment="1">
      <alignment horizontal="left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2" fillId="0" borderId="0" xfId="5" applyAlignment="1">
      <alignment wrapText="1"/>
    </xf>
    <xf numFmtId="0" fontId="7" fillId="2" borderId="2" xfId="5" applyFont="1" applyFill="1" applyBorder="1" applyAlignment="1">
      <alignment horizontal="left" vertical="center"/>
    </xf>
    <xf numFmtId="0" fontId="7" fillId="2" borderId="6" xfId="5" applyFont="1" applyFill="1" applyBorder="1" applyAlignment="1">
      <alignment horizontal="left" vertical="center"/>
    </xf>
    <xf numFmtId="167" fontId="7" fillId="2" borderId="2" xfId="8" applyNumberFormat="1" applyFont="1" applyFill="1" applyBorder="1" applyAlignment="1">
      <alignment horizontal="center" vertical="center"/>
    </xf>
    <xf numFmtId="164" fontId="7" fillId="0" borderId="14" xfId="1" applyNumberFormat="1" applyFont="1" applyFill="1" applyBorder="1" applyAlignment="1">
      <alignment horizontal="left" vertical="center"/>
    </xf>
    <xf numFmtId="0" fontId="16" fillId="0" borderId="0" xfId="0" applyFont="1" applyFill="1"/>
    <xf numFmtId="0" fontId="15" fillId="0" borderId="0" xfId="0" applyFont="1" applyFill="1"/>
    <xf numFmtId="44" fontId="7" fillId="2" borderId="17" xfId="2" applyFont="1" applyFill="1" applyBorder="1"/>
    <xf numFmtId="0" fontId="8" fillId="0" borderId="16" xfId="3" applyFont="1" applyFill="1" applyBorder="1" applyAlignment="1">
      <alignment vertical="center" wrapText="1"/>
    </xf>
    <xf numFmtId="0" fontId="7" fillId="0" borderId="16" xfId="0" applyFont="1" applyBorder="1"/>
    <xf numFmtId="6" fontId="8" fillId="0" borderId="16" xfId="0" applyNumberFormat="1" applyFont="1" applyFill="1" applyBorder="1" applyAlignment="1">
      <alignment horizontal="center"/>
    </xf>
    <xf numFmtId="165" fontId="8" fillId="0" borderId="16" xfId="2" applyNumberFormat="1" applyFont="1" applyFill="1" applyBorder="1" applyAlignment="1">
      <alignment horizontal="left" vertical="center"/>
    </xf>
    <xf numFmtId="164" fontId="8" fillId="0" borderId="16" xfId="1" applyNumberFormat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 wrapText="1" indent="1"/>
    </xf>
    <xf numFmtId="0" fontId="13" fillId="0" borderId="0" xfId="5" applyFont="1" applyAlignment="1">
      <alignment horizontal="center"/>
    </xf>
    <xf numFmtId="0" fontId="17" fillId="0" borderId="0" xfId="0" applyFont="1" applyAlignment="1">
      <alignment horizontal="center"/>
    </xf>
    <xf numFmtId="6" fontId="8" fillId="0" borderId="0" xfId="0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horizontal="left" vertical="center" wrapText="1" indent="1"/>
    </xf>
    <xf numFmtId="0" fontId="16" fillId="0" borderId="0" xfId="3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indent="1"/>
    </xf>
    <xf numFmtId="164" fontId="16" fillId="0" borderId="1" xfId="1" applyNumberFormat="1" applyFont="1" applyFill="1" applyBorder="1" applyAlignment="1">
      <alignment horizontal="left" vertical="center"/>
    </xf>
    <xf numFmtId="0" fontId="16" fillId="0" borderId="2" xfId="5" applyFont="1" applyFill="1" applyBorder="1" applyAlignment="1">
      <alignment horizontal="left" vertical="center"/>
    </xf>
    <xf numFmtId="164" fontId="16" fillId="0" borderId="6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7" fillId="0" borderId="1" xfId="3" applyFont="1" applyFill="1" applyBorder="1" applyAlignment="1">
      <alignment horizontal="left" vertical="center" indent="1"/>
    </xf>
    <xf numFmtId="0" fontId="7" fillId="0" borderId="16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 indent="1"/>
    </xf>
    <xf numFmtId="0" fontId="8" fillId="0" borderId="0" xfId="3" applyFont="1" applyFill="1" applyBorder="1" applyAlignment="1">
      <alignment horizontal="left" vertical="center" wrapText="1"/>
    </xf>
    <xf numFmtId="0" fontId="8" fillId="0" borderId="16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5" xfId="3" applyFont="1" applyFill="1" applyBorder="1" applyAlignment="1">
      <alignment horizontal="left" vertical="center" wrapText="1" indent="1"/>
    </xf>
    <xf numFmtId="0" fontId="16" fillId="0" borderId="0" xfId="3" applyFont="1" applyFill="1" applyBorder="1" applyAlignment="1">
      <alignment horizontal="left" vertical="center" wrapText="1" indent="1"/>
    </xf>
    <xf numFmtId="0" fontId="16" fillId="0" borderId="15" xfId="3" applyFont="1" applyFill="1" applyBorder="1" applyAlignment="1">
      <alignment horizontal="left" vertical="center" wrapText="1" indent="1"/>
    </xf>
    <xf numFmtId="0" fontId="8" fillId="0" borderId="3" xfId="5" applyFont="1" applyFill="1" applyBorder="1" applyAlignment="1">
      <alignment horizontal="left" vertical="center"/>
    </xf>
    <xf numFmtId="0" fontId="8" fillId="0" borderId="4" xfId="5" applyFont="1" applyFill="1" applyBorder="1" applyAlignment="1">
      <alignment horizontal="left" vertical="center"/>
    </xf>
    <xf numFmtId="0" fontId="11" fillId="0" borderId="1" xfId="5" applyFont="1" applyFill="1" applyBorder="1" applyAlignment="1">
      <alignment horizontal="left" vertical="center" wrapText="1"/>
    </xf>
  </cellXfs>
  <cellStyles count="9">
    <cellStyle name="Comma" xfId="1" builtinId="3"/>
    <cellStyle name="Currency" xfId="2" builtinId="4"/>
    <cellStyle name="Currency 2" xfId="6" xr:uid="{00000000-0005-0000-0000-000002000000}"/>
    <cellStyle name="Normal" xfId="0" builtinId="0"/>
    <cellStyle name="Normal 2" xfId="5" xr:uid="{00000000-0005-0000-0000-000004000000}"/>
    <cellStyle name="Normal 4" xfId="3" xr:uid="{00000000-0005-0000-0000-000005000000}"/>
    <cellStyle name="Normal 5" xfId="4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W165"/>
  <sheetViews>
    <sheetView tabSelected="1" zoomScaleNormal="100" workbookViewId="0">
      <selection activeCell="C2" sqref="C2"/>
    </sheetView>
  </sheetViews>
  <sheetFormatPr defaultColWidth="8.85546875" defaultRowHeight="14.85" customHeight="1"/>
  <cols>
    <col min="1" max="1" width="6.85546875" style="9" bestFit="1" customWidth="1"/>
    <col min="2" max="2" width="2.85546875" style="9" customWidth="1"/>
    <col min="3" max="3" width="57.140625" style="9" customWidth="1"/>
    <col min="4" max="10" width="13.85546875" style="9" customWidth="1"/>
    <col min="11" max="11" width="16.85546875" style="9" customWidth="1"/>
    <col min="12" max="23" width="13.85546875" style="9" customWidth="1"/>
    <col min="24" max="25" width="10" style="9" customWidth="1"/>
    <col min="26" max="29" width="11" style="9" customWidth="1"/>
    <col min="30" max="16384" width="8.85546875" style="9"/>
  </cols>
  <sheetData>
    <row r="1" spans="1:16" s="7" customFormat="1" ht="14.85" customHeight="1"/>
    <row r="2" spans="1:16" ht="14.85" customHeight="1">
      <c r="A2" s="96" t="s">
        <v>137</v>
      </c>
      <c r="C2" s="50" t="s">
        <v>134</v>
      </c>
      <c r="E2" s="85"/>
      <c r="F2" s="17"/>
      <c r="G2" s="7"/>
      <c r="H2" s="7"/>
      <c r="I2" s="7"/>
      <c r="J2" s="7"/>
      <c r="K2" s="7"/>
    </row>
    <row r="3" spans="1:16" ht="14.85" customHeight="1">
      <c r="C3" s="10" t="s">
        <v>123</v>
      </c>
      <c r="D3" s="11" t="s">
        <v>1</v>
      </c>
      <c r="E3" s="11" t="s">
        <v>2</v>
      </c>
      <c r="F3" s="11" t="s">
        <v>3</v>
      </c>
      <c r="G3" s="7"/>
      <c r="H3" s="104" t="s">
        <v>126</v>
      </c>
      <c r="I3" s="104"/>
      <c r="J3" s="104"/>
      <c r="K3" s="104"/>
      <c r="L3" s="11" t="s">
        <v>1</v>
      </c>
      <c r="M3" s="11" t="s">
        <v>2</v>
      </c>
      <c r="N3" s="11" t="s">
        <v>3</v>
      </c>
    </row>
    <row r="4" spans="1:16" ht="14.85" customHeight="1">
      <c r="C4" s="33" t="s">
        <v>4</v>
      </c>
      <c r="D4" s="1">
        <v>60749</v>
      </c>
      <c r="E4" s="64">
        <v>0</v>
      </c>
      <c r="F4" s="13">
        <f t="shared" ref="F4:F8" si="0">E4*D4</f>
        <v>0</v>
      </c>
      <c r="G4" s="7"/>
      <c r="H4" s="107" t="s">
        <v>4</v>
      </c>
      <c r="I4" s="107"/>
      <c r="J4" s="107"/>
      <c r="K4" s="107"/>
      <c r="L4" s="1">
        <v>60749</v>
      </c>
      <c r="M4" s="64">
        <v>0</v>
      </c>
      <c r="N4" s="13">
        <f t="shared" ref="N4:N8" si="1">M4*L4</f>
        <v>0</v>
      </c>
      <c r="O4" s="14"/>
      <c r="P4" s="15"/>
    </row>
    <row r="5" spans="1:16" ht="14.85" customHeight="1">
      <c r="C5" s="33" t="s">
        <v>5</v>
      </c>
      <c r="D5" s="1">
        <v>1318</v>
      </c>
      <c r="E5" s="65">
        <v>0</v>
      </c>
      <c r="F5" s="13">
        <f t="shared" si="0"/>
        <v>0</v>
      </c>
      <c r="G5" s="7"/>
      <c r="H5" s="107" t="s">
        <v>5</v>
      </c>
      <c r="I5" s="107"/>
      <c r="J5" s="107"/>
      <c r="K5" s="107"/>
      <c r="L5" s="1">
        <v>1318</v>
      </c>
      <c r="M5" s="65">
        <v>0</v>
      </c>
      <c r="N5" s="13">
        <f t="shared" si="1"/>
        <v>0</v>
      </c>
      <c r="O5" s="14"/>
      <c r="P5" s="15"/>
    </row>
    <row r="6" spans="1:16" ht="14.85" customHeight="1">
      <c r="C6" s="33" t="s">
        <v>6</v>
      </c>
      <c r="D6" s="1">
        <v>1404</v>
      </c>
      <c r="E6" s="65">
        <v>0</v>
      </c>
      <c r="F6" s="13">
        <f t="shared" si="0"/>
        <v>0</v>
      </c>
      <c r="G6" s="7"/>
      <c r="H6" s="107" t="s">
        <v>6</v>
      </c>
      <c r="I6" s="107"/>
      <c r="J6" s="107"/>
      <c r="K6" s="107"/>
      <c r="L6" s="1">
        <v>1404</v>
      </c>
      <c r="M6" s="65">
        <v>0</v>
      </c>
      <c r="N6" s="13">
        <f t="shared" si="1"/>
        <v>0</v>
      </c>
      <c r="O6" s="14"/>
      <c r="P6" s="15"/>
    </row>
    <row r="7" spans="1:16" ht="14.85" customHeight="1">
      <c r="C7" s="33" t="s">
        <v>7</v>
      </c>
      <c r="D7" s="1">
        <v>314</v>
      </c>
      <c r="E7" s="65">
        <v>0</v>
      </c>
      <c r="F7" s="13">
        <f t="shared" si="0"/>
        <v>0</v>
      </c>
      <c r="G7" s="7"/>
      <c r="H7" s="107" t="s">
        <v>7</v>
      </c>
      <c r="I7" s="107"/>
      <c r="J7" s="107"/>
      <c r="K7" s="107"/>
      <c r="L7" s="1">
        <v>314</v>
      </c>
      <c r="M7" s="65">
        <v>0</v>
      </c>
      <c r="N7" s="13">
        <f t="shared" si="1"/>
        <v>0</v>
      </c>
      <c r="O7" s="14"/>
      <c r="P7" s="15"/>
    </row>
    <row r="8" spans="1:16" ht="14.85" customHeight="1">
      <c r="C8" s="33" t="s">
        <v>8</v>
      </c>
      <c r="D8" s="1">
        <v>542</v>
      </c>
      <c r="E8" s="65">
        <v>0</v>
      </c>
      <c r="F8" s="13">
        <f t="shared" si="0"/>
        <v>0</v>
      </c>
      <c r="G8" s="14"/>
      <c r="H8" s="107" t="s">
        <v>8</v>
      </c>
      <c r="I8" s="107"/>
      <c r="J8" s="107"/>
      <c r="K8" s="107"/>
      <c r="L8" s="1">
        <f>472+70</f>
        <v>542</v>
      </c>
      <c r="M8" s="65">
        <v>0</v>
      </c>
      <c r="N8" s="13">
        <f t="shared" si="1"/>
        <v>0</v>
      </c>
      <c r="O8" s="14"/>
      <c r="P8" s="15"/>
    </row>
    <row r="9" spans="1:16" ht="14.85" customHeight="1">
      <c r="C9" s="34" t="s">
        <v>9</v>
      </c>
      <c r="D9" s="52">
        <v>0</v>
      </c>
      <c r="E9" s="65">
        <v>0</v>
      </c>
      <c r="F9" s="20">
        <f>E9*D9</f>
        <v>0</v>
      </c>
      <c r="G9" s="7"/>
      <c r="H9" s="110" t="s">
        <v>9</v>
      </c>
      <c r="I9" s="110"/>
      <c r="J9" s="110"/>
      <c r="K9" s="111"/>
      <c r="L9" s="52">
        <v>0</v>
      </c>
      <c r="M9" s="65">
        <v>0</v>
      </c>
      <c r="N9" s="20">
        <f>M9*L9</f>
        <v>0</v>
      </c>
    </row>
    <row r="10" spans="1:16" ht="14.85" customHeight="1">
      <c r="C10" s="99" t="s">
        <v>182</v>
      </c>
      <c r="D10" s="52">
        <v>0</v>
      </c>
      <c r="E10" s="65">
        <v>0</v>
      </c>
      <c r="F10" s="20">
        <f>E10*D10</f>
        <v>0</v>
      </c>
      <c r="G10" s="7"/>
      <c r="H10" s="112" t="s">
        <v>182</v>
      </c>
      <c r="I10" s="112"/>
      <c r="J10" s="112"/>
      <c r="K10" s="113"/>
      <c r="L10" s="52">
        <v>0</v>
      </c>
      <c r="M10" s="65">
        <v>0</v>
      </c>
      <c r="N10" s="20">
        <f>M10*L10</f>
        <v>0</v>
      </c>
    </row>
    <row r="11" spans="1:16" ht="14.85" customHeight="1">
      <c r="C11" s="34" t="s">
        <v>10</v>
      </c>
      <c r="D11" s="52">
        <v>0</v>
      </c>
      <c r="E11" s="65">
        <v>0</v>
      </c>
      <c r="F11" s="20">
        <f>E11*D11</f>
        <v>0</v>
      </c>
      <c r="G11" s="7"/>
      <c r="H11" s="110" t="s">
        <v>10</v>
      </c>
      <c r="I11" s="110"/>
      <c r="J11" s="110"/>
      <c r="K11" s="111"/>
      <c r="L11" s="52">
        <v>0</v>
      </c>
      <c r="M11" s="65">
        <v>0</v>
      </c>
      <c r="N11" s="20">
        <f>M11*L11</f>
        <v>0</v>
      </c>
    </row>
    <row r="12" spans="1:16" ht="14.85" customHeight="1">
      <c r="C12" s="99" t="s">
        <v>183</v>
      </c>
      <c r="D12" s="52">
        <v>0</v>
      </c>
      <c r="E12" s="65">
        <v>0</v>
      </c>
      <c r="F12" s="20">
        <f>E12*D12</f>
        <v>0</v>
      </c>
      <c r="G12" s="7"/>
      <c r="H12" s="112" t="s">
        <v>183</v>
      </c>
      <c r="I12" s="112"/>
      <c r="J12" s="112"/>
      <c r="K12" s="113"/>
      <c r="L12" s="52">
        <v>0</v>
      </c>
      <c r="M12" s="65">
        <v>0</v>
      </c>
      <c r="N12" s="20">
        <f>M12*L12</f>
        <v>0</v>
      </c>
    </row>
    <row r="13" spans="1:16" ht="14.85" customHeight="1">
      <c r="C13" s="34" t="s">
        <v>11</v>
      </c>
      <c r="D13" s="52">
        <v>0</v>
      </c>
      <c r="E13" s="65">
        <v>0</v>
      </c>
      <c r="F13" s="20">
        <f t="shared" ref="F13:F15" si="2">E13*D13</f>
        <v>0</v>
      </c>
      <c r="G13" s="7"/>
      <c r="H13" s="110" t="s">
        <v>11</v>
      </c>
      <c r="I13" s="110"/>
      <c r="J13" s="110"/>
      <c r="K13" s="111"/>
      <c r="L13" s="52">
        <v>0</v>
      </c>
      <c r="M13" s="65">
        <v>0</v>
      </c>
      <c r="N13" s="20">
        <f t="shared" ref="N13:N15" si="3">M13*L13</f>
        <v>0</v>
      </c>
    </row>
    <row r="14" spans="1:16" ht="14.85" customHeight="1">
      <c r="C14" s="34" t="s">
        <v>12</v>
      </c>
      <c r="D14" s="52">
        <v>0</v>
      </c>
      <c r="E14" s="65">
        <v>0</v>
      </c>
      <c r="F14" s="20">
        <f t="shared" si="2"/>
        <v>0</v>
      </c>
      <c r="G14" s="7"/>
      <c r="H14" s="110" t="s">
        <v>12</v>
      </c>
      <c r="I14" s="110"/>
      <c r="J14" s="110"/>
      <c r="K14" s="111"/>
      <c r="L14" s="52">
        <v>0</v>
      </c>
      <c r="M14" s="65">
        <v>0</v>
      </c>
      <c r="N14" s="20">
        <f t="shared" si="3"/>
        <v>0</v>
      </c>
    </row>
    <row r="15" spans="1:16" ht="14.85" customHeight="1">
      <c r="C15" s="53" t="s">
        <v>13</v>
      </c>
      <c r="D15" s="54">
        <v>0</v>
      </c>
      <c r="E15" s="66">
        <v>0</v>
      </c>
      <c r="F15" s="16">
        <f t="shared" si="2"/>
        <v>0</v>
      </c>
      <c r="G15" s="7"/>
      <c r="H15" s="110" t="s">
        <v>13</v>
      </c>
      <c r="I15" s="110"/>
      <c r="J15" s="110"/>
      <c r="K15" s="111"/>
      <c r="L15" s="54">
        <v>0</v>
      </c>
      <c r="M15" s="66">
        <v>0</v>
      </c>
      <c r="N15" s="16">
        <f t="shared" si="3"/>
        <v>0</v>
      </c>
    </row>
    <row r="16" spans="1:16" ht="14.85" customHeight="1">
      <c r="C16" s="4" t="s">
        <v>14</v>
      </c>
      <c r="D16" s="18" t="s">
        <v>15</v>
      </c>
      <c r="E16" s="18" t="s">
        <v>15</v>
      </c>
      <c r="F16" s="6">
        <f>SUBTOTAL(9,F4:F15)</f>
        <v>0</v>
      </c>
      <c r="G16" s="7"/>
      <c r="H16" s="109" t="s">
        <v>14</v>
      </c>
      <c r="I16" s="109"/>
      <c r="J16" s="109"/>
      <c r="K16" s="109"/>
      <c r="L16" s="18" t="s">
        <v>15</v>
      </c>
      <c r="M16" s="18" t="s">
        <v>15</v>
      </c>
      <c r="N16" s="6">
        <f>SUBTOTAL(9,N3:N15)</f>
        <v>0</v>
      </c>
    </row>
    <row r="17" spans="3:16" ht="14.85" customHeight="1">
      <c r="C17" s="2"/>
      <c r="D17" s="1"/>
      <c r="E17" s="19"/>
      <c r="F17" s="20"/>
      <c r="G17" s="7"/>
      <c r="H17" s="108"/>
      <c r="I17" s="108"/>
      <c r="J17" s="108"/>
      <c r="K17" s="108"/>
      <c r="L17" s="18"/>
      <c r="M17" s="18"/>
      <c r="N17" s="6"/>
    </row>
    <row r="18" spans="3:16" ht="14.85" customHeight="1">
      <c r="C18" s="10" t="s">
        <v>124</v>
      </c>
      <c r="D18" s="11" t="s">
        <v>1</v>
      </c>
      <c r="E18" s="11" t="s">
        <v>2</v>
      </c>
      <c r="F18" s="11" t="s">
        <v>3</v>
      </c>
      <c r="G18" s="7"/>
      <c r="H18" s="104" t="s">
        <v>127</v>
      </c>
      <c r="I18" s="104"/>
      <c r="J18" s="104"/>
      <c r="K18" s="104"/>
      <c r="L18" s="11" t="s">
        <v>1</v>
      </c>
      <c r="M18" s="11" t="s">
        <v>2</v>
      </c>
      <c r="N18" s="11" t="s">
        <v>3</v>
      </c>
    </row>
    <row r="19" spans="3:16" ht="14.85" customHeight="1">
      <c r="C19" s="33" t="s">
        <v>4</v>
      </c>
      <c r="D19" s="1">
        <v>0</v>
      </c>
      <c r="E19" s="64">
        <v>0</v>
      </c>
      <c r="F19" s="13">
        <f t="shared" ref="F19:F23" si="4">E19*D19</f>
        <v>0</v>
      </c>
      <c r="G19" s="7"/>
      <c r="H19" s="106" t="s">
        <v>4</v>
      </c>
      <c r="I19" s="106"/>
      <c r="J19" s="106"/>
      <c r="K19" s="106"/>
      <c r="L19" s="1">
        <v>0</v>
      </c>
      <c r="M19" s="64">
        <v>0</v>
      </c>
      <c r="N19" s="13">
        <f>M19*L19</f>
        <v>0</v>
      </c>
      <c r="O19" s="14"/>
      <c r="P19" s="15"/>
    </row>
    <row r="20" spans="3:16" ht="14.85" customHeight="1">
      <c r="C20" s="33" t="s">
        <v>5</v>
      </c>
      <c r="D20" s="1">
        <v>0</v>
      </c>
      <c r="E20" s="65">
        <v>0</v>
      </c>
      <c r="F20" s="13">
        <f t="shared" si="4"/>
        <v>0</v>
      </c>
      <c r="G20" s="7"/>
      <c r="H20" s="107" t="s">
        <v>5</v>
      </c>
      <c r="I20" s="107"/>
      <c r="J20" s="107"/>
      <c r="K20" s="107"/>
      <c r="L20" s="1">
        <v>0</v>
      </c>
      <c r="M20" s="65">
        <v>0</v>
      </c>
      <c r="N20" s="13">
        <f>M20*L20</f>
        <v>0</v>
      </c>
      <c r="O20" s="14"/>
      <c r="P20" s="15"/>
    </row>
    <row r="21" spans="3:16" ht="14.85" customHeight="1">
      <c r="C21" s="33" t="s">
        <v>6</v>
      </c>
      <c r="D21" s="1">
        <v>0</v>
      </c>
      <c r="E21" s="65">
        <v>0</v>
      </c>
      <c r="F21" s="13">
        <f t="shared" si="4"/>
        <v>0</v>
      </c>
      <c r="G21" s="7"/>
      <c r="H21" s="107" t="s">
        <v>6</v>
      </c>
      <c r="I21" s="107"/>
      <c r="J21" s="107"/>
      <c r="K21" s="107"/>
      <c r="L21" s="1">
        <v>0</v>
      </c>
      <c r="M21" s="65">
        <v>0</v>
      </c>
      <c r="N21" s="13">
        <f>M21*L21</f>
        <v>0</v>
      </c>
      <c r="O21" s="14"/>
      <c r="P21" s="15"/>
    </row>
    <row r="22" spans="3:16" ht="14.85" customHeight="1">
      <c r="C22" s="33" t="s">
        <v>7</v>
      </c>
      <c r="D22" s="1">
        <v>0</v>
      </c>
      <c r="E22" s="65">
        <v>0</v>
      </c>
      <c r="F22" s="13">
        <f t="shared" si="4"/>
        <v>0</v>
      </c>
      <c r="G22" s="7"/>
      <c r="H22" s="107" t="s">
        <v>7</v>
      </c>
      <c r="I22" s="107"/>
      <c r="J22" s="107"/>
      <c r="K22" s="107"/>
      <c r="L22" s="1">
        <v>0</v>
      </c>
      <c r="M22" s="65">
        <v>0</v>
      </c>
      <c r="N22" s="13">
        <f>M22*L22</f>
        <v>0</v>
      </c>
      <c r="O22" s="14"/>
      <c r="P22" s="15"/>
    </row>
    <row r="23" spans="3:16" ht="14.85" customHeight="1">
      <c r="C23" s="55" t="s">
        <v>8</v>
      </c>
      <c r="D23" s="3">
        <v>0</v>
      </c>
      <c r="E23" s="66">
        <v>0</v>
      </c>
      <c r="F23" s="16">
        <f t="shared" si="4"/>
        <v>0</v>
      </c>
      <c r="G23" s="14"/>
      <c r="H23" s="105" t="s">
        <v>8</v>
      </c>
      <c r="I23" s="105"/>
      <c r="J23" s="105"/>
      <c r="K23" s="105"/>
      <c r="L23" s="1">
        <v>0</v>
      </c>
      <c r="M23" s="87">
        <v>0</v>
      </c>
      <c r="N23" s="13">
        <f>M23*L23</f>
        <v>0</v>
      </c>
      <c r="O23" s="14"/>
      <c r="P23" s="15"/>
    </row>
    <row r="24" spans="3:16" ht="14.85" customHeight="1">
      <c r="C24" s="4" t="s">
        <v>14</v>
      </c>
      <c r="D24" s="18" t="s">
        <v>15</v>
      </c>
      <c r="E24" s="18" t="s">
        <v>15</v>
      </c>
      <c r="F24" s="6">
        <f>SUBTOTAL(9,F19:F23)</f>
        <v>0</v>
      </c>
      <c r="G24" s="86"/>
      <c r="H24" s="88" t="s">
        <v>14</v>
      </c>
      <c r="I24" s="89"/>
      <c r="J24" s="89"/>
      <c r="K24" s="89"/>
      <c r="L24" s="90" t="s">
        <v>15</v>
      </c>
      <c r="M24" s="90" t="s">
        <v>15</v>
      </c>
      <c r="N24" s="91">
        <f>SUBTOTAL(9,N18:N22)</f>
        <v>0</v>
      </c>
      <c r="O24" s="14"/>
      <c r="P24" s="15"/>
    </row>
    <row r="25" spans="3:16" customFormat="1" ht="14.85" customHeight="1">
      <c r="H25" s="4"/>
      <c r="I25" s="9"/>
      <c r="J25" s="9"/>
      <c r="K25" s="9"/>
      <c r="L25" s="18"/>
      <c r="M25" s="18"/>
      <c r="N25" s="6"/>
    </row>
    <row r="26" spans="3:16" ht="14.85" customHeight="1">
      <c r="C26" s="10" t="s">
        <v>125</v>
      </c>
      <c r="D26" s="11" t="s">
        <v>1</v>
      </c>
      <c r="E26" s="11" t="s">
        <v>2</v>
      </c>
      <c r="F26" s="11" t="s">
        <v>3</v>
      </c>
      <c r="G26" s="7"/>
      <c r="H26" s="104" t="s">
        <v>128</v>
      </c>
      <c r="I26" s="104"/>
      <c r="J26" s="104"/>
      <c r="K26" s="104"/>
      <c r="L26" s="11" t="s">
        <v>1</v>
      </c>
      <c r="M26" s="11" t="s">
        <v>2</v>
      </c>
      <c r="N26" s="11" t="s">
        <v>3</v>
      </c>
    </row>
    <row r="27" spans="3:16" ht="14.85" customHeight="1">
      <c r="C27" s="33" t="s">
        <v>4</v>
      </c>
      <c r="D27" s="1">
        <f>D4</f>
        <v>60749</v>
      </c>
      <c r="E27" s="64">
        <v>0</v>
      </c>
      <c r="F27" s="13">
        <f>E27*D27</f>
        <v>0</v>
      </c>
      <c r="G27" s="7"/>
      <c r="H27" s="106" t="s">
        <v>4</v>
      </c>
      <c r="I27" s="106"/>
      <c r="J27" s="106"/>
      <c r="K27" s="106"/>
      <c r="L27" s="1">
        <f>L4</f>
        <v>60749</v>
      </c>
      <c r="M27" s="64">
        <v>0</v>
      </c>
      <c r="N27" s="13">
        <f>M27*L27</f>
        <v>0</v>
      </c>
    </row>
    <row r="28" spans="3:16" ht="14.85" customHeight="1">
      <c r="C28" s="33" t="s">
        <v>5</v>
      </c>
      <c r="D28" s="1">
        <f>D5</f>
        <v>1318</v>
      </c>
      <c r="E28" s="65">
        <v>0</v>
      </c>
      <c r="F28" s="13">
        <f>E28*D28</f>
        <v>0</v>
      </c>
      <c r="G28" s="7"/>
      <c r="H28" s="107" t="s">
        <v>5</v>
      </c>
      <c r="I28" s="107"/>
      <c r="J28" s="107"/>
      <c r="K28" s="107"/>
      <c r="L28" s="1">
        <f>L5</f>
        <v>1318</v>
      </c>
      <c r="M28" s="65">
        <v>0</v>
      </c>
      <c r="N28" s="13">
        <f>M28*L28</f>
        <v>0</v>
      </c>
    </row>
    <row r="29" spans="3:16" ht="14.85" customHeight="1">
      <c r="C29" s="33" t="s">
        <v>6</v>
      </c>
      <c r="D29" s="1">
        <f>D6</f>
        <v>1404</v>
      </c>
      <c r="E29" s="65">
        <v>0</v>
      </c>
      <c r="F29" s="13">
        <f>E29*D29</f>
        <v>0</v>
      </c>
      <c r="G29" s="7"/>
      <c r="H29" s="107" t="s">
        <v>6</v>
      </c>
      <c r="I29" s="107"/>
      <c r="J29" s="107"/>
      <c r="K29" s="107"/>
      <c r="L29" s="1">
        <f>L6</f>
        <v>1404</v>
      </c>
      <c r="M29" s="65">
        <v>0</v>
      </c>
      <c r="N29" s="13">
        <f>M29*L29</f>
        <v>0</v>
      </c>
    </row>
    <row r="30" spans="3:16" ht="14.85" customHeight="1">
      <c r="C30" s="33" t="s">
        <v>7</v>
      </c>
      <c r="D30" s="1">
        <f>D7</f>
        <v>314</v>
      </c>
      <c r="E30" s="65">
        <v>0</v>
      </c>
      <c r="F30" s="13">
        <f>E30*D30</f>
        <v>0</v>
      </c>
      <c r="G30" s="7"/>
      <c r="H30" s="107" t="s">
        <v>7</v>
      </c>
      <c r="I30" s="107"/>
      <c r="J30" s="107"/>
      <c r="K30" s="107"/>
      <c r="L30" s="1">
        <f>L7</f>
        <v>314</v>
      </c>
      <c r="M30" s="65">
        <v>0</v>
      </c>
      <c r="N30" s="13">
        <f>M30*L30</f>
        <v>0</v>
      </c>
    </row>
    <row r="31" spans="3:16" ht="14.85" customHeight="1">
      <c r="C31" s="55" t="s">
        <v>8</v>
      </c>
      <c r="D31" s="3">
        <f>D8</f>
        <v>542</v>
      </c>
      <c r="E31" s="66">
        <v>0</v>
      </c>
      <c r="F31" s="16">
        <f t="shared" ref="F31" si="5">E31*D31</f>
        <v>0</v>
      </c>
      <c r="G31" s="14"/>
      <c r="H31" s="105" t="s">
        <v>8</v>
      </c>
      <c r="I31" s="105"/>
      <c r="J31" s="105"/>
      <c r="K31" s="105"/>
      <c r="L31" s="1">
        <f>L8</f>
        <v>542</v>
      </c>
      <c r="M31" s="87">
        <v>0</v>
      </c>
      <c r="N31" s="13">
        <f>M31*L31</f>
        <v>0</v>
      </c>
    </row>
    <row r="32" spans="3:16" ht="14.85" customHeight="1">
      <c r="C32" s="4" t="s">
        <v>14</v>
      </c>
      <c r="D32" s="5">
        <f>SUBTOTAL(9,D27:D31)</f>
        <v>64327</v>
      </c>
      <c r="E32" s="18" t="s">
        <v>15</v>
      </c>
      <c r="F32" s="6">
        <f>SUBTOTAL(9,F27:F31)</f>
        <v>0</v>
      </c>
      <c r="G32" s="7"/>
      <c r="H32" s="88" t="s">
        <v>14</v>
      </c>
      <c r="I32" s="89"/>
      <c r="J32" s="89"/>
      <c r="K32" s="89"/>
      <c r="L32" s="92">
        <f>SUBTOTAL(9,L27:L31)</f>
        <v>64327</v>
      </c>
      <c r="M32" s="90" t="s">
        <v>15</v>
      </c>
      <c r="N32" s="91">
        <f>SUBTOTAL(9,N26:N31)</f>
        <v>0</v>
      </c>
    </row>
    <row r="33" spans="1:16" ht="14.85" customHeight="1">
      <c r="C33" s="2"/>
      <c r="D33" s="1"/>
      <c r="E33" s="19"/>
      <c r="F33" s="20"/>
      <c r="G33" s="7"/>
      <c r="H33" s="4"/>
      <c r="L33" s="5"/>
      <c r="M33" s="18"/>
      <c r="N33" s="6"/>
    </row>
    <row r="34" spans="1:16" ht="14.85" customHeight="1">
      <c r="A34" s="96" t="s">
        <v>139</v>
      </c>
      <c r="C34" s="50" t="s">
        <v>135</v>
      </c>
      <c r="G34" s="7"/>
    </row>
    <row r="35" spans="1:16" ht="14.85" customHeight="1">
      <c r="C35" s="10" t="s">
        <v>0</v>
      </c>
      <c r="D35" s="11" t="s">
        <v>1</v>
      </c>
      <c r="E35" s="11" t="s">
        <v>2</v>
      </c>
      <c r="F35" s="11" t="s">
        <v>3</v>
      </c>
      <c r="G35" s="7"/>
    </row>
    <row r="36" spans="1:16" ht="14.85" customHeight="1">
      <c r="C36" s="34" t="s">
        <v>17</v>
      </c>
      <c r="D36" s="1">
        <v>50</v>
      </c>
      <c r="E36" s="67">
        <v>0</v>
      </c>
      <c r="F36" s="13">
        <f t="shared" ref="F36:F40" si="6">E36*D36</f>
        <v>0</v>
      </c>
      <c r="G36" s="7"/>
      <c r="P36" s="15"/>
    </row>
    <row r="37" spans="1:16" ht="14.85" customHeight="1">
      <c r="C37" s="34" t="s">
        <v>18</v>
      </c>
      <c r="D37" s="1">
        <v>30</v>
      </c>
      <c r="E37" s="65">
        <v>0</v>
      </c>
      <c r="F37" s="13">
        <f t="shared" si="6"/>
        <v>0</v>
      </c>
      <c r="G37" s="7"/>
      <c r="P37" s="15"/>
    </row>
    <row r="38" spans="1:16" ht="14.85" customHeight="1">
      <c r="C38" s="34" t="s">
        <v>19</v>
      </c>
      <c r="D38" s="1">
        <v>50</v>
      </c>
      <c r="E38" s="65">
        <v>0</v>
      </c>
      <c r="F38" s="13">
        <f t="shared" si="6"/>
        <v>0</v>
      </c>
      <c r="G38" s="7"/>
      <c r="P38" s="15"/>
    </row>
    <row r="39" spans="1:16" ht="14.85" customHeight="1">
      <c r="C39" s="34" t="s">
        <v>20</v>
      </c>
      <c r="D39" s="1">
        <v>92</v>
      </c>
      <c r="E39" s="65">
        <v>0</v>
      </c>
      <c r="F39" s="13">
        <f t="shared" si="6"/>
        <v>0</v>
      </c>
      <c r="G39" s="7"/>
      <c r="P39" s="15"/>
    </row>
    <row r="40" spans="1:16" ht="14.85" customHeight="1">
      <c r="C40" s="34" t="s">
        <v>21</v>
      </c>
      <c r="D40" s="1">
        <v>2.1333333333333333</v>
      </c>
      <c r="E40" s="65">
        <v>0</v>
      </c>
      <c r="F40" s="13">
        <f t="shared" si="6"/>
        <v>0</v>
      </c>
      <c r="G40" s="7"/>
      <c r="P40" s="15"/>
    </row>
    <row r="41" spans="1:16" ht="14.85" customHeight="1">
      <c r="C41" s="34" t="s">
        <v>9</v>
      </c>
      <c r="D41" s="52">
        <v>0</v>
      </c>
      <c r="E41" s="65">
        <v>0</v>
      </c>
      <c r="F41" s="20">
        <f>E41*D41</f>
        <v>0</v>
      </c>
      <c r="G41" s="7"/>
    </row>
    <row r="42" spans="1:16" ht="14.85" customHeight="1">
      <c r="C42" s="99" t="s">
        <v>182</v>
      </c>
      <c r="D42" s="52">
        <v>0</v>
      </c>
      <c r="E42" s="65">
        <v>0</v>
      </c>
      <c r="F42" s="20">
        <f>E42*D42</f>
        <v>0</v>
      </c>
      <c r="G42" s="7"/>
    </row>
    <row r="43" spans="1:16" ht="14.85" customHeight="1">
      <c r="C43" s="98" t="s">
        <v>10</v>
      </c>
      <c r="D43" s="52">
        <v>0</v>
      </c>
      <c r="E43" s="65">
        <v>0</v>
      </c>
      <c r="F43" s="20">
        <f>E43*D43</f>
        <v>0</v>
      </c>
      <c r="G43" s="7"/>
    </row>
    <row r="44" spans="1:16" ht="14.85" customHeight="1">
      <c r="C44" s="99" t="s">
        <v>183</v>
      </c>
      <c r="D44" s="52">
        <v>0</v>
      </c>
      <c r="E44" s="65">
        <v>0</v>
      </c>
      <c r="F44" s="20">
        <f>E44*D44</f>
        <v>0</v>
      </c>
      <c r="G44" s="7"/>
    </row>
    <row r="45" spans="1:16" ht="14.85" customHeight="1">
      <c r="C45" s="34" t="s">
        <v>11</v>
      </c>
      <c r="D45" s="52">
        <v>0</v>
      </c>
      <c r="E45" s="65">
        <v>0</v>
      </c>
      <c r="F45" s="20">
        <f t="shared" ref="F45:F47" si="7">E45*D45</f>
        <v>0</v>
      </c>
      <c r="G45" s="7"/>
    </row>
    <row r="46" spans="1:16" ht="14.85" customHeight="1">
      <c r="C46" s="34" t="s">
        <v>12</v>
      </c>
      <c r="D46" s="52">
        <v>0</v>
      </c>
      <c r="E46" s="65">
        <v>0</v>
      </c>
      <c r="F46" s="20">
        <f t="shared" si="7"/>
        <v>0</v>
      </c>
      <c r="G46" s="7"/>
    </row>
    <row r="47" spans="1:16" ht="14.85" customHeight="1">
      <c r="C47" s="53" t="s">
        <v>13</v>
      </c>
      <c r="D47" s="54">
        <v>0</v>
      </c>
      <c r="E47" s="66">
        <v>0</v>
      </c>
      <c r="F47" s="16">
        <f t="shared" si="7"/>
        <v>0</v>
      </c>
      <c r="G47" s="7"/>
    </row>
    <row r="48" spans="1:16" ht="14.85" customHeight="1">
      <c r="C48" s="21" t="s">
        <v>14</v>
      </c>
      <c r="D48" s="18" t="s">
        <v>15</v>
      </c>
      <c r="E48" s="18" t="s">
        <v>15</v>
      </c>
      <c r="F48" s="6">
        <f>SUBTOTAL(9,F36:F47)</f>
        <v>0</v>
      </c>
      <c r="G48" s="7"/>
      <c r="O48" s="14"/>
      <c r="P48" s="15"/>
    </row>
    <row r="49" spans="1:16" ht="14.85" customHeight="1">
      <c r="C49" s="17"/>
      <c r="D49" s="17"/>
      <c r="E49" s="19"/>
      <c r="F49" s="20"/>
      <c r="G49" s="7"/>
      <c r="O49" s="14"/>
      <c r="P49" s="15"/>
    </row>
    <row r="50" spans="1:16" ht="14.85" customHeight="1">
      <c r="C50" s="10" t="s">
        <v>16</v>
      </c>
      <c r="D50" s="11" t="s">
        <v>1</v>
      </c>
      <c r="E50" s="11" t="s">
        <v>2</v>
      </c>
      <c r="F50" s="11" t="s">
        <v>3</v>
      </c>
      <c r="G50" s="7"/>
      <c r="O50" s="14"/>
      <c r="P50" s="15"/>
    </row>
    <row r="51" spans="1:16" ht="14.85" customHeight="1">
      <c r="C51" s="34" t="s">
        <v>17</v>
      </c>
      <c r="D51" s="1">
        <f>D36</f>
        <v>50</v>
      </c>
      <c r="E51" s="64">
        <v>0</v>
      </c>
      <c r="F51" s="13">
        <f t="shared" ref="F51:F55" si="8">E51*D51</f>
        <v>0</v>
      </c>
      <c r="G51" s="7"/>
    </row>
    <row r="52" spans="1:16" ht="14.85" customHeight="1">
      <c r="C52" s="34" t="s">
        <v>18</v>
      </c>
      <c r="D52" s="1">
        <f>D37</f>
        <v>30</v>
      </c>
      <c r="E52" s="65">
        <v>0</v>
      </c>
      <c r="F52" s="13">
        <f t="shared" si="8"/>
        <v>0</v>
      </c>
      <c r="G52" s="7"/>
    </row>
    <row r="53" spans="1:16" ht="14.85" customHeight="1">
      <c r="C53" s="34" t="s">
        <v>19</v>
      </c>
      <c r="D53" s="1">
        <f>D38</f>
        <v>50</v>
      </c>
      <c r="E53" s="65">
        <v>0</v>
      </c>
      <c r="F53" s="13">
        <f t="shared" si="8"/>
        <v>0</v>
      </c>
      <c r="G53" s="7"/>
    </row>
    <row r="54" spans="1:16" ht="14.85" customHeight="1">
      <c r="C54" s="34" t="s">
        <v>20</v>
      </c>
      <c r="D54" s="1">
        <f>D39</f>
        <v>92</v>
      </c>
      <c r="E54" s="65">
        <v>0</v>
      </c>
      <c r="F54" s="13">
        <f t="shared" si="8"/>
        <v>0</v>
      </c>
      <c r="G54" s="7"/>
    </row>
    <row r="55" spans="1:16" ht="14.85" customHeight="1">
      <c r="C55" s="53" t="s">
        <v>21</v>
      </c>
      <c r="D55" s="3">
        <f>D40</f>
        <v>2.1333333333333333</v>
      </c>
      <c r="E55" s="66">
        <v>0</v>
      </c>
      <c r="F55" s="16">
        <f t="shared" si="8"/>
        <v>0</v>
      </c>
      <c r="G55" s="7"/>
    </row>
    <row r="56" spans="1:16" ht="14.85" customHeight="1">
      <c r="C56" s="21" t="s">
        <v>14</v>
      </c>
      <c r="D56" s="5">
        <f>SUBTOTAL(9,D51:D55)</f>
        <v>224.13333333333333</v>
      </c>
      <c r="E56" s="18" t="s">
        <v>15</v>
      </c>
      <c r="F56" s="6">
        <f>SUBTOTAL(9,F51:F55)</f>
        <v>0</v>
      </c>
      <c r="G56" s="7"/>
      <c r="H56" s="7"/>
      <c r="I56" s="7"/>
      <c r="J56" s="7"/>
      <c r="K56" s="7"/>
    </row>
    <row r="57" spans="1:16" ht="14.85" customHeight="1">
      <c r="C57" s="21"/>
      <c r="D57" s="5"/>
      <c r="E57" s="18"/>
      <c r="F57" s="6"/>
      <c r="G57" s="7"/>
      <c r="H57" s="7"/>
      <c r="I57" s="7"/>
      <c r="J57" s="7"/>
      <c r="K57" s="7"/>
    </row>
    <row r="58" spans="1:16" ht="14.85" customHeight="1">
      <c r="A58" s="96" t="s">
        <v>138</v>
      </c>
      <c r="C58" s="50" t="s">
        <v>136</v>
      </c>
      <c r="G58" s="7"/>
      <c r="H58" s="7"/>
      <c r="I58" s="7"/>
      <c r="J58" s="7"/>
      <c r="K58" s="7"/>
    </row>
    <row r="59" spans="1:16" ht="14.85" customHeight="1">
      <c r="C59" s="10" t="s">
        <v>16</v>
      </c>
      <c r="D59" s="11" t="s">
        <v>1</v>
      </c>
      <c r="E59" s="11" t="s">
        <v>2</v>
      </c>
      <c r="F59" s="11" t="s">
        <v>3</v>
      </c>
      <c r="G59" s="7"/>
      <c r="H59" s="7"/>
      <c r="I59" s="7"/>
      <c r="J59" s="7"/>
      <c r="K59" s="7"/>
    </row>
    <row r="60" spans="1:16" ht="14.85" customHeight="1">
      <c r="C60" s="51" t="s">
        <v>22</v>
      </c>
      <c r="D60" s="57" t="s">
        <v>23</v>
      </c>
      <c r="E60" s="64">
        <v>0</v>
      </c>
      <c r="F60" s="18" t="s">
        <v>15</v>
      </c>
      <c r="G60" s="7"/>
      <c r="H60" s="7"/>
      <c r="I60" s="7"/>
      <c r="J60" s="7"/>
      <c r="K60" s="7"/>
    </row>
    <row r="61" spans="1:16" ht="14.85" customHeight="1">
      <c r="C61" s="51" t="s">
        <v>174</v>
      </c>
      <c r="D61" s="57" t="s">
        <v>23</v>
      </c>
      <c r="E61" s="65">
        <v>0</v>
      </c>
      <c r="F61" s="18" t="s">
        <v>15</v>
      </c>
      <c r="G61" s="7"/>
      <c r="H61" s="7"/>
      <c r="I61" s="7"/>
      <c r="J61" s="7"/>
      <c r="K61" s="7"/>
    </row>
    <row r="62" spans="1:16" ht="14.85" customHeight="1">
      <c r="C62" s="31" t="s">
        <v>24</v>
      </c>
      <c r="D62" s="58" t="s">
        <v>23</v>
      </c>
      <c r="E62" s="66">
        <v>0</v>
      </c>
      <c r="F62" s="56" t="s">
        <v>15</v>
      </c>
      <c r="G62" s="7"/>
      <c r="H62" s="7"/>
      <c r="I62" s="7"/>
      <c r="J62" s="7"/>
      <c r="K62" s="7"/>
    </row>
    <row r="63" spans="1:16" ht="14.85" customHeight="1">
      <c r="C63" s="23"/>
      <c r="D63" s="18" t="s">
        <v>15</v>
      </c>
      <c r="E63" s="18" t="s">
        <v>15</v>
      </c>
      <c r="F63" s="18" t="s">
        <v>15</v>
      </c>
      <c r="G63" s="7"/>
      <c r="H63" s="7"/>
      <c r="I63" s="7"/>
      <c r="J63" s="7"/>
      <c r="K63" s="7"/>
    </row>
    <row r="64" spans="1:16" ht="14.85" customHeight="1">
      <c r="C64" s="23"/>
      <c r="D64" s="57"/>
      <c r="E64" s="18"/>
      <c r="F64" s="97"/>
      <c r="G64" s="7"/>
      <c r="H64" s="7"/>
      <c r="I64" s="7"/>
      <c r="J64" s="7"/>
      <c r="K64" s="7"/>
    </row>
    <row r="65" spans="1:11" ht="14.85" customHeight="1">
      <c r="A65" s="96" t="s">
        <v>166</v>
      </c>
      <c r="C65" s="50" t="s">
        <v>168</v>
      </c>
      <c r="D65" s="5"/>
      <c r="E65" s="18"/>
      <c r="F65" s="6"/>
      <c r="G65" s="7"/>
      <c r="H65" s="7"/>
      <c r="I65" s="7"/>
      <c r="J65" s="7"/>
      <c r="K65" s="7"/>
    </row>
    <row r="66" spans="1:11" ht="14.85" customHeight="1">
      <c r="C66" s="10" t="s">
        <v>167</v>
      </c>
      <c r="D66" s="11" t="s">
        <v>1</v>
      </c>
      <c r="E66" s="11" t="s">
        <v>2</v>
      </c>
      <c r="F66" s="11" t="s">
        <v>3</v>
      </c>
      <c r="G66" s="7"/>
      <c r="H66" s="7"/>
      <c r="I66" s="7"/>
      <c r="J66" s="7"/>
      <c r="K66" s="7"/>
    </row>
    <row r="67" spans="1:11" ht="14.85" customHeight="1">
      <c r="C67" s="93" t="s">
        <v>4</v>
      </c>
      <c r="D67" s="1">
        <v>60749</v>
      </c>
      <c r="E67" s="64">
        <v>0</v>
      </c>
      <c r="F67" s="13">
        <f t="shared" ref="F67:F71" si="9">E67*D67</f>
        <v>0</v>
      </c>
      <c r="G67" s="7"/>
      <c r="H67" s="7"/>
      <c r="I67" s="7"/>
      <c r="J67" s="7"/>
      <c r="K67" s="7"/>
    </row>
    <row r="68" spans="1:11" ht="14.85" customHeight="1">
      <c r="C68" s="93" t="s">
        <v>5</v>
      </c>
      <c r="D68" s="1">
        <v>1318</v>
      </c>
      <c r="E68" s="65">
        <v>0</v>
      </c>
      <c r="F68" s="13">
        <f t="shared" si="9"/>
        <v>0</v>
      </c>
      <c r="G68" s="7"/>
      <c r="H68" s="7"/>
      <c r="I68" s="7"/>
      <c r="J68" s="7"/>
      <c r="K68" s="7"/>
    </row>
    <row r="69" spans="1:11" ht="14.85" customHeight="1">
      <c r="C69" s="93" t="s">
        <v>6</v>
      </c>
      <c r="D69" s="1">
        <v>1404</v>
      </c>
      <c r="E69" s="65">
        <v>0</v>
      </c>
      <c r="F69" s="13">
        <f t="shared" si="9"/>
        <v>0</v>
      </c>
      <c r="G69" s="7"/>
      <c r="H69" s="7"/>
      <c r="I69" s="7"/>
      <c r="J69" s="7"/>
      <c r="K69" s="7"/>
    </row>
    <row r="70" spans="1:11" ht="14.85" customHeight="1">
      <c r="C70" s="93" t="s">
        <v>7</v>
      </c>
      <c r="D70" s="1">
        <v>314</v>
      </c>
      <c r="E70" s="65">
        <v>0</v>
      </c>
      <c r="F70" s="13">
        <f t="shared" si="9"/>
        <v>0</v>
      </c>
      <c r="G70" s="7"/>
      <c r="H70" s="7"/>
      <c r="I70" s="7"/>
      <c r="J70" s="7"/>
      <c r="K70" s="7"/>
    </row>
    <row r="71" spans="1:11" ht="14.85" customHeight="1">
      <c r="C71" s="93" t="s">
        <v>8</v>
      </c>
      <c r="D71" s="1">
        <v>542</v>
      </c>
      <c r="E71" s="65">
        <v>0</v>
      </c>
      <c r="F71" s="13">
        <f t="shared" si="9"/>
        <v>0</v>
      </c>
      <c r="G71" s="7"/>
      <c r="H71" s="7"/>
      <c r="I71" s="7"/>
      <c r="J71" s="7"/>
      <c r="K71" s="7"/>
    </row>
    <row r="72" spans="1:11" ht="14.85" customHeight="1">
      <c r="C72" s="94" t="s">
        <v>169</v>
      </c>
      <c r="D72" s="1">
        <v>54000</v>
      </c>
      <c r="E72" s="65">
        <v>0</v>
      </c>
      <c r="F72" s="20">
        <f>E72*D72</f>
        <v>0</v>
      </c>
      <c r="G72" s="7"/>
      <c r="H72" s="7"/>
      <c r="I72" s="7"/>
      <c r="J72" s="7"/>
      <c r="K72" s="7"/>
    </row>
    <row r="73" spans="1:11" ht="14.85" customHeight="1">
      <c r="C73" s="53" t="s">
        <v>170</v>
      </c>
      <c r="D73" s="54">
        <v>0</v>
      </c>
      <c r="E73" s="66">
        <v>0</v>
      </c>
      <c r="F73" s="16">
        <f t="shared" ref="F73" si="10">E73*D73</f>
        <v>0</v>
      </c>
      <c r="G73" s="7"/>
      <c r="H73" s="7"/>
      <c r="I73" s="7"/>
      <c r="J73" s="7"/>
      <c r="K73" s="7"/>
    </row>
    <row r="74" spans="1:11" ht="14.85" customHeight="1">
      <c r="C74" s="4" t="s">
        <v>14</v>
      </c>
      <c r="D74" s="18" t="s">
        <v>15</v>
      </c>
      <c r="E74" s="18" t="s">
        <v>15</v>
      </c>
      <c r="F74" s="6">
        <f>SUBTOTAL(9,F67:F73)</f>
        <v>0</v>
      </c>
      <c r="G74" s="7"/>
      <c r="H74" s="7"/>
      <c r="I74" s="7"/>
      <c r="J74" s="7"/>
      <c r="K74" s="7"/>
    </row>
    <row r="75" spans="1:11" ht="14.85" customHeight="1">
      <c r="C75" s="21"/>
      <c r="D75" s="5"/>
      <c r="E75" s="18"/>
      <c r="F75" s="6"/>
      <c r="G75" s="7"/>
      <c r="H75" s="7"/>
      <c r="I75" s="7"/>
      <c r="J75" s="7"/>
      <c r="K75" s="7"/>
    </row>
    <row r="76" spans="1:11" ht="14.85" customHeight="1">
      <c r="A76" s="96" t="s">
        <v>141</v>
      </c>
      <c r="C76" s="50" t="s">
        <v>140</v>
      </c>
      <c r="G76" s="7"/>
      <c r="H76" s="7"/>
      <c r="I76" s="7"/>
      <c r="J76" s="7"/>
      <c r="K76" s="7"/>
    </row>
    <row r="77" spans="1:11" ht="14.85" customHeight="1">
      <c r="C77" s="10" t="s">
        <v>25</v>
      </c>
      <c r="D77" s="11" t="s">
        <v>1</v>
      </c>
      <c r="E77" s="11" t="s">
        <v>2</v>
      </c>
      <c r="F77" s="11" t="s">
        <v>3</v>
      </c>
      <c r="G77" s="7"/>
      <c r="H77" s="7"/>
      <c r="I77" s="7"/>
      <c r="J77" s="7"/>
      <c r="K77" s="7"/>
    </row>
    <row r="78" spans="1:11" ht="14.85" customHeight="1">
      <c r="C78" s="23" t="s">
        <v>172</v>
      </c>
      <c r="D78" s="1">
        <v>10244</v>
      </c>
      <c r="E78" s="65">
        <v>0</v>
      </c>
      <c r="F78" s="13">
        <f t="shared" ref="F78" si="11">E78*D78</f>
        <v>0</v>
      </c>
      <c r="G78" s="7"/>
      <c r="H78" s="7"/>
      <c r="I78" s="7"/>
      <c r="J78" s="7"/>
      <c r="K78" s="7"/>
    </row>
    <row r="79" spans="1:11" ht="14.85" customHeight="1">
      <c r="C79" s="23" t="s">
        <v>173</v>
      </c>
      <c r="D79" s="57" t="s">
        <v>23</v>
      </c>
      <c r="E79" s="65">
        <v>0</v>
      </c>
      <c r="F79" s="18" t="s">
        <v>15</v>
      </c>
      <c r="G79" s="7"/>
      <c r="H79" s="7"/>
      <c r="I79" s="7"/>
      <c r="J79" s="7"/>
      <c r="K79" s="7"/>
    </row>
    <row r="80" spans="1:11" ht="14.85" customHeight="1">
      <c r="C80" s="23" t="s">
        <v>171</v>
      </c>
      <c r="D80" s="57" t="s">
        <v>23</v>
      </c>
      <c r="E80" s="65">
        <v>0</v>
      </c>
      <c r="F80" s="18" t="s">
        <v>15</v>
      </c>
      <c r="G80" s="7"/>
      <c r="H80" s="7"/>
      <c r="I80" s="7"/>
      <c r="J80" s="7"/>
      <c r="K80" s="7"/>
    </row>
    <row r="81" spans="3:11" ht="14.85" customHeight="1">
      <c r="C81" s="31" t="s">
        <v>26</v>
      </c>
      <c r="D81" s="84">
        <f>D78</f>
        <v>10244</v>
      </c>
      <c r="E81" s="66">
        <v>0</v>
      </c>
      <c r="F81" s="16">
        <f t="shared" ref="F81" si="12">E81*D81</f>
        <v>0</v>
      </c>
      <c r="G81" s="7"/>
      <c r="H81" s="7"/>
      <c r="I81" s="7"/>
      <c r="J81" s="7"/>
      <c r="K81" s="7"/>
    </row>
    <row r="82" spans="3:11" ht="14.85" customHeight="1">
      <c r="C82" s="21" t="s">
        <v>14</v>
      </c>
      <c r="D82" s="18" t="s">
        <v>15</v>
      </c>
      <c r="E82" s="18" t="s">
        <v>15</v>
      </c>
      <c r="F82" s="6">
        <f>SUBTOTAL(9,F78:F81)</f>
        <v>0</v>
      </c>
      <c r="G82" s="7"/>
      <c r="H82" s="7"/>
      <c r="I82" s="7"/>
      <c r="J82" s="7"/>
      <c r="K82" s="7"/>
    </row>
    <row r="83" spans="3:11" ht="14.85" customHeight="1">
      <c r="G83" s="7"/>
      <c r="H83" s="7"/>
      <c r="I83" s="7"/>
      <c r="J83" s="7"/>
      <c r="K83" s="7"/>
    </row>
    <row r="84" spans="3:11" ht="14.85" customHeight="1">
      <c r="C84" s="10" t="s">
        <v>27</v>
      </c>
      <c r="D84" s="11" t="s">
        <v>1</v>
      </c>
      <c r="E84" s="11" t="s">
        <v>2</v>
      </c>
      <c r="F84" s="11" t="s">
        <v>3</v>
      </c>
      <c r="G84" s="7"/>
      <c r="H84" s="7"/>
      <c r="I84" s="7"/>
      <c r="J84" s="7"/>
      <c r="K84" s="7"/>
    </row>
    <row r="85" spans="3:11" ht="14.85" customHeight="1">
      <c r="C85" s="23" t="s">
        <v>28</v>
      </c>
      <c r="D85" s="59">
        <v>0</v>
      </c>
      <c r="E85" s="68">
        <v>0</v>
      </c>
      <c r="F85" s="13">
        <f>E85*D85</f>
        <v>0</v>
      </c>
      <c r="G85" s="7"/>
      <c r="H85" s="7"/>
      <c r="I85" s="7"/>
      <c r="J85" s="7"/>
      <c r="K85" s="7"/>
    </row>
    <row r="86" spans="3:11" ht="14.85" customHeight="1">
      <c r="C86" s="23" t="s">
        <v>29</v>
      </c>
      <c r="D86" s="52">
        <v>0</v>
      </c>
      <c r="E86" s="69">
        <v>0</v>
      </c>
      <c r="F86" s="13">
        <f>E86*D86</f>
        <v>0</v>
      </c>
      <c r="G86" s="7"/>
      <c r="H86" s="7"/>
      <c r="I86" s="7"/>
      <c r="J86" s="7"/>
      <c r="K86" s="7"/>
    </row>
    <row r="87" spans="3:11" ht="14.85" customHeight="1">
      <c r="C87" s="23" t="s">
        <v>30</v>
      </c>
      <c r="D87" s="52">
        <v>0</v>
      </c>
      <c r="E87" s="69">
        <v>0</v>
      </c>
      <c r="F87" s="13">
        <f>E87*D87</f>
        <v>0</v>
      </c>
      <c r="G87" s="7"/>
      <c r="H87" s="7"/>
      <c r="I87" s="7"/>
      <c r="J87" s="7"/>
      <c r="K87" s="7"/>
    </row>
    <row r="88" spans="3:11" ht="14.85" customHeight="1">
      <c r="C88" s="23" t="s">
        <v>31</v>
      </c>
      <c r="D88" s="52">
        <v>0</v>
      </c>
      <c r="E88" s="69">
        <v>0</v>
      </c>
      <c r="F88" s="13">
        <f>E88*D88</f>
        <v>0</v>
      </c>
      <c r="G88" s="7"/>
      <c r="H88" s="7"/>
      <c r="I88" s="7"/>
      <c r="J88" s="7"/>
      <c r="K88" s="7"/>
    </row>
    <row r="89" spans="3:11" ht="14.85" customHeight="1">
      <c r="C89" s="23" t="s">
        <v>32</v>
      </c>
      <c r="D89" s="52">
        <v>0</v>
      </c>
      <c r="E89" s="69">
        <v>0</v>
      </c>
      <c r="F89" s="13">
        <f t="shared" ref="F89:F90" si="13">E89*D89</f>
        <v>0</v>
      </c>
      <c r="G89" s="7"/>
      <c r="H89" s="7"/>
      <c r="I89" s="7"/>
      <c r="J89" s="7"/>
      <c r="K89" s="7"/>
    </row>
    <row r="90" spans="3:11" ht="14.85" customHeight="1">
      <c r="C90" s="23" t="s">
        <v>33</v>
      </c>
      <c r="D90" s="52">
        <v>0</v>
      </c>
      <c r="E90" s="69">
        <v>0</v>
      </c>
      <c r="F90" s="13">
        <f t="shared" si="13"/>
        <v>0</v>
      </c>
      <c r="G90" s="7"/>
      <c r="H90" s="7"/>
      <c r="I90" s="7"/>
      <c r="J90" s="7"/>
      <c r="K90" s="7"/>
    </row>
    <row r="91" spans="3:11" ht="14.85" customHeight="1">
      <c r="C91" s="23" t="s">
        <v>34</v>
      </c>
      <c r="D91" s="52">
        <v>0</v>
      </c>
      <c r="E91" s="69">
        <v>0</v>
      </c>
      <c r="F91" s="13">
        <f t="shared" ref="F91:F96" si="14">E91*D91</f>
        <v>0</v>
      </c>
      <c r="G91" s="7"/>
      <c r="H91" s="7"/>
      <c r="I91" s="7"/>
      <c r="J91" s="7"/>
      <c r="K91" s="7"/>
    </row>
    <row r="92" spans="3:11" ht="14.85" customHeight="1">
      <c r="C92" s="23" t="s">
        <v>35</v>
      </c>
      <c r="D92" s="52">
        <v>0</v>
      </c>
      <c r="E92" s="69">
        <v>0</v>
      </c>
      <c r="F92" s="13">
        <f t="shared" si="14"/>
        <v>0</v>
      </c>
      <c r="G92" s="7"/>
      <c r="H92" s="7"/>
      <c r="I92" s="7"/>
      <c r="J92" s="7"/>
      <c r="K92" s="7"/>
    </row>
    <row r="93" spans="3:11" ht="14.85" customHeight="1">
      <c r="C93" s="23" t="s">
        <v>36</v>
      </c>
      <c r="D93" s="52">
        <v>0</v>
      </c>
      <c r="E93" s="69">
        <v>0</v>
      </c>
      <c r="F93" s="13">
        <f t="shared" si="14"/>
        <v>0</v>
      </c>
      <c r="G93" s="7"/>
      <c r="H93" s="7"/>
      <c r="I93" s="7"/>
      <c r="J93" s="7"/>
      <c r="K93" s="7"/>
    </row>
    <row r="94" spans="3:11" ht="14.85" customHeight="1">
      <c r="C94" s="23" t="s">
        <v>37</v>
      </c>
      <c r="D94" s="52">
        <v>0</v>
      </c>
      <c r="E94" s="69">
        <v>0</v>
      </c>
      <c r="F94" s="13">
        <f t="shared" si="14"/>
        <v>0</v>
      </c>
      <c r="G94" s="7"/>
      <c r="H94" s="7"/>
      <c r="I94" s="7"/>
      <c r="J94" s="7"/>
      <c r="K94" s="7"/>
    </row>
    <row r="95" spans="3:11" ht="14.85" customHeight="1">
      <c r="C95" s="23" t="s">
        <v>38</v>
      </c>
      <c r="D95" s="1">
        <v>1</v>
      </c>
      <c r="E95" s="69">
        <v>0</v>
      </c>
      <c r="F95" s="13">
        <f t="shared" si="14"/>
        <v>0</v>
      </c>
      <c r="G95" s="40"/>
      <c r="H95" s="7"/>
      <c r="I95" s="7"/>
      <c r="J95" s="7"/>
      <c r="K95" s="7"/>
    </row>
    <row r="96" spans="3:11" ht="14.85" customHeight="1">
      <c r="C96" s="100" t="s">
        <v>39</v>
      </c>
      <c r="D96" s="101">
        <v>6</v>
      </c>
      <c r="E96" s="70">
        <v>0</v>
      </c>
      <c r="F96" s="16">
        <f t="shared" si="14"/>
        <v>0</v>
      </c>
      <c r="G96" s="7"/>
      <c r="H96" s="7"/>
      <c r="I96" s="7"/>
      <c r="J96" s="7"/>
      <c r="K96" s="7"/>
    </row>
    <row r="97" spans="1:23" ht="14.85" customHeight="1">
      <c r="C97" s="4" t="s">
        <v>14</v>
      </c>
      <c r="D97" s="18" t="s">
        <v>15</v>
      </c>
      <c r="E97" s="18" t="s">
        <v>15</v>
      </c>
      <c r="F97" s="6">
        <f>SUBTOTAL(9,F85:F96)</f>
        <v>0</v>
      </c>
      <c r="G97" s="7"/>
      <c r="H97" s="7"/>
      <c r="I97" s="7"/>
      <c r="J97" s="7"/>
      <c r="K97" s="7"/>
    </row>
    <row r="98" spans="1:23" ht="14.85" customHeight="1">
      <c r="C98" s="8"/>
      <c r="D98" s="1"/>
      <c r="E98" s="12"/>
      <c r="F98" s="13"/>
      <c r="G98" s="7"/>
      <c r="H98" s="7"/>
      <c r="I98" s="7"/>
      <c r="J98" s="7"/>
      <c r="K98" s="7"/>
    </row>
    <row r="99" spans="1:23" ht="14.85" customHeight="1">
      <c r="C99" s="10" t="s">
        <v>40</v>
      </c>
      <c r="D99" s="11" t="s">
        <v>1</v>
      </c>
      <c r="E99" s="11" t="s">
        <v>2</v>
      </c>
      <c r="F99" s="11" t="s">
        <v>3</v>
      </c>
      <c r="G99" s="7"/>
      <c r="H99" s="7"/>
      <c r="I99" s="7"/>
      <c r="J99" s="7"/>
      <c r="K99" s="7"/>
    </row>
    <row r="100" spans="1:23" ht="14.85" customHeight="1">
      <c r="C100" s="23" t="s">
        <v>41</v>
      </c>
      <c r="D100" s="1">
        <v>1</v>
      </c>
      <c r="E100" s="64">
        <v>0</v>
      </c>
      <c r="F100" s="13">
        <f t="shared" ref="F100:F103" si="15">E100*D100</f>
        <v>0</v>
      </c>
      <c r="G100" s="7"/>
      <c r="H100" s="7"/>
      <c r="I100" s="7"/>
      <c r="J100" s="7"/>
      <c r="K100" s="7"/>
    </row>
    <row r="101" spans="1:23" ht="14.85" customHeight="1">
      <c r="C101" s="23" t="s">
        <v>42</v>
      </c>
      <c r="D101" s="1">
        <v>1</v>
      </c>
      <c r="E101" s="65">
        <v>0</v>
      </c>
      <c r="F101" s="13">
        <f t="shared" si="15"/>
        <v>0</v>
      </c>
      <c r="G101" s="7"/>
      <c r="H101" s="7"/>
      <c r="I101" s="7"/>
      <c r="J101" s="7"/>
      <c r="K101" s="7"/>
    </row>
    <row r="102" spans="1:23" ht="14.85" customHeight="1">
      <c r="C102" s="23" t="s">
        <v>43</v>
      </c>
      <c r="D102" s="1">
        <v>1</v>
      </c>
      <c r="E102" s="65">
        <v>0</v>
      </c>
      <c r="F102" s="13">
        <f t="shared" ref="F102" si="16">E102*D102</f>
        <v>0</v>
      </c>
      <c r="G102" s="7"/>
      <c r="H102" s="7"/>
      <c r="I102" s="7"/>
      <c r="J102" s="7"/>
      <c r="K102" s="7"/>
    </row>
    <row r="103" spans="1:23" ht="14.85" customHeight="1">
      <c r="C103" s="23" t="s">
        <v>44</v>
      </c>
      <c r="D103" s="1">
        <v>1</v>
      </c>
      <c r="E103" s="65">
        <v>0</v>
      </c>
      <c r="F103" s="13">
        <f t="shared" si="15"/>
        <v>0</v>
      </c>
      <c r="G103" s="7"/>
      <c r="H103" s="7"/>
      <c r="I103" s="7"/>
      <c r="J103" s="7"/>
      <c r="K103" s="7"/>
    </row>
    <row r="104" spans="1:23" ht="14.85" customHeight="1">
      <c r="C104" s="23" t="s">
        <v>176</v>
      </c>
      <c r="D104" s="1">
        <v>66000</v>
      </c>
      <c r="E104" s="65">
        <v>0</v>
      </c>
      <c r="F104" s="13">
        <f t="shared" ref="F104" si="17">E104*D104</f>
        <v>0</v>
      </c>
      <c r="G104" s="7"/>
      <c r="H104" s="7"/>
      <c r="I104" s="7"/>
      <c r="J104" s="7"/>
      <c r="K104" s="7"/>
    </row>
    <row r="105" spans="1:23" ht="14.85" customHeight="1">
      <c r="C105" s="23" t="s">
        <v>175</v>
      </c>
      <c r="D105" s="1">
        <v>66000</v>
      </c>
      <c r="E105" s="65">
        <v>0</v>
      </c>
      <c r="F105" s="13">
        <f t="shared" ref="F105:F106" si="18">E105*D105</f>
        <v>0</v>
      </c>
      <c r="G105" s="7"/>
      <c r="H105" s="7"/>
      <c r="I105" s="7"/>
      <c r="J105" s="7"/>
      <c r="K105" s="7"/>
    </row>
    <row r="106" spans="1:23" ht="14.85" customHeight="1">
      <c r="C106" s="23" t="s">
        <v>177</v>
      </c>
      <c r="D106" s="1">
        <f>66000*2</f>
        <v>132000</v>
      </c>
      <c r="E106" s="65">
        <v>0</v>
      </c>
      <c r="F106" s="13">
        <f t="shared" si="18"/>
        <v>0</v>
      </c>
      <c r="G106" s="7"/>
      <c r="H106" s="7"/>
      <c r="I106" s="7"/>
      <c r="J106" s="7"/>
      <c r="K106" s="7"/>
    </row>
    <row r="107" spans="1:23" ht="14.85" customHeight="1">
      <c r="C107" s="31" t="s">
        <v>45</v>
      </c>
      <c r="D107" s="3">
        <v>1</v>
      </c>
      <c r="E107" s="66">
        <v>0</v>
      </c>
      <c r="F107" s="16">
        <f>E107*D107</f>
        <v>0</v>
      </c>
      <c r="G107" s="7"/>
      <c r="H107" s="7"/>
      <c r="I107" s="7"/>
      <c r="J107" s="7"/>
      <c r="K107" s="7"/>
    </row>
    <row r="108" spans="1:23" ht="14.85" customHeight="1">
      <c r="C108" s="21" t="s">
        <v>14</v>
      </c>
      <c r="D108" s="18" t="s">
        <v>15</v>
      </c>
      <c r="E108" s="18" t="s">
        <v>15</v>
      </c>
      <c r="F108" s="6">
        <f>SUBTOTAL(9,F100:F107)</f>
        <v>0</v>
      </c>
      <c r="G108" s="7"/>
      <c r="H108" s="7"/>
      <c r="I108" s="7"/>
      <c r="J108" s="7"/>
      <c r="K108" s="7"/>
    </row>
    <row r="109" spans="1:23" ht="14.85" customHeight="1">
      <c r="C109" s="17"/>
      <c r="D109" s="22"/>
      <c r="E109" s="17"/>
      <c r="F109" s="17"/>
      <c r="G109" s="7"/>
      <c r="H109" s="7"/>
      <c r="I109" s="7"/>
      <c r="J109" s="7"/>
      <c r="K109" s="7"/>
    </row>
    <row r="110" spans="1:23" ht="14.85" customHeight="1"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</row>
    <row r="111" spans="1:23" ht="14.85" customHeight="1">
      <c r="A111" s="96" t="s">
        <v>160</v>
      </c>
      <c r="C111" s="50" t="s">
        <v>142</v>
      </c>
      <c r="G111" s="7"/>
      <c r="H111" s="7"/>
      <c r="I111" s="7"/>
      <c r="J111" s="7"/>
      <c r="K111" s="7"/>
    </row>
    <row r="112" spans="1:23" ht="14.85" customHeight="1">
      <c r="C112" s="25" t="s">
        <v>46</v>
      </c>
      <c r="D112" s="32" t="s">
        <v>47</v>
      </c>
      <c r="E112" s="32" t="s">
        <v>48</v>
      </c>
      <c r="F112" s="32" t="s">
        <v>49</v>
      </c>
      <c r="G112" s="32" t="s">
        <v>50</v>
      </c>
      <c r="H112" s="32" t="s">
        <v>51</v>
      </c>
      <c r="I112" s="32" t="s">
        <v>52</v>
      </c>
      <c r="J112" s="32" t="s">
        <v>53</v>
      </c>
      <c r="K112" s="32" t="s">
        <v>54</v>
      </c>
      <c r="L112" s="32" t="s">
        <v>55</v>
      </c>
      <c r="M112" s="32" t="s">
        <v>56</v>
      </c>
      <c r="N112" s="32" t="s">
        <v>57</v>
      </c>
      <c r="O112" s="32" t="s">
        <v>58</v>
      </c>
      <c r="P112" s="32" t="s">
        <v>59</v>
      </c>
      <c r="Q112" s="32" t="s">
        <v>60</v>
      </c>
      <c r="R112" s="32" t="s">
        <v>61</v>
      </c>
      <c r="S112" s="32" t="s">
        <v>62</v>
      </c>
      <c r="T112" s="32" t="s">
        <v>63</v>
      </c>
      <c r="U112" s="32" t="s">
        <v>64</v>
      </c>
      <c r="V112" s="32" t="s">
        <v>65</v>
      </c>
      <c r="W112" s="32" t="s">
        <v>66</v>
      </c>
    </row>
    <row r="113" spans="3:23" ht="14.85" customHeight="1">
      <c r="C113" s="35" t="s">
        <v>67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71">
        <v>0</v>
      </c>
    </row>
    <row r="114" spans="3:23" ht="14.85" customHeight="1">
      <c r="C114" s="35" t="s">
        <v>68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</row>
    <row r="115" spans="3:23" ht="14.85" customHeight="1">
      <c r="C115" s="35" t="s">
        <v>69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>
        <v>0</v>
      </c>
      <c r="M115" s="72">
        <v>0</v>
      </c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</row>
    <row r="116" spans="3:23" ht="14.85" customHeight="1">
      <c r="C116" s="35" t="s">
        <v>70</v>
      </c>
      <c r="D116" s="72">
        <v>0</v>
      </c>
      <c r="E116" s="72">
        <v>0</v>
      </c>
      <c r="F116" s="72">
        <v>0</v>
      </c>
      <c r="G116" s="72">
        <v>0</v>
      </c>
      <c r="H116" s="72">
        <v>0</v>
      </c>
      <c r="I116" s="72">
        <v>0</v>
      </c>
      <c r="J116" s="72">
        <v>0</v>
      </c>
      <c r="K116" s="72">
        <v>0</v>
      </c>
      <c r="L116" s="72">
        <v>0</v>
      </c>
      <c r="M116" s="72">
        <v>0</v>
      </c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</row>
    <row r="117" spans="3:23" ht="14.85" customHeight="1">
      <c r="C117" s="35" t="s">
        <v>71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</row>
    <row r="118" spans="3:23" ht="14.85" customHeight="1">
      <c r="C118" s="35" t="s">
        <v>72</v>
      </c>
      <c r="D118" s="72">
        <v>0</v>
      </c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2">
        <v>0</v>
      </c>
      <c r="K118" s="72">
        <v>0</v>
      </c>
      <c r="L118" s="72">
        <v>0</v>
      </c>
      <c r="M118" s="72">
        <v>0</v>
      </c>
      <c r="N118" s="72">
        <v>0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</row>
    <row r="119" spans="3:23" ht="14.85" customHeight="1">
      <c r="C119" s="35" t="s">
        <v>73</v>
      </c>
      <c r="D119" s="72">
        <v>0</v>
      </c>
      <c r="E119" s="72">
        <v>0</v>
      </c>
      <c r="F119" s="72">
        <v>0</v>
      </c>
      <c r="G119" s="72">
        <v>0</v>
      </c>
      <c r="H119" s="72">
        <v>0</v>
      </c>
      <c r="I119" s="72">
        <v>0</v>
      </c>
      <c r="J119" s="72">
        <v>0</v>
      </c>
      <c r="K119" s="72">
        <v>0</v>
      </c>
      <c r="L119" s="72">
        <v>0</v>
      </c>
      <c r="M119" s="72">
        <v>0</v>
      </c>
      <c r="N119" s="72">
        <v>0</v>
      </c>
      <c r="O119" s="72">
        <v>0</v>
      </c>
      <c r="P119" s="72">
        <v>0</v>
      </c>
      <c r="Q119" s="72">
        <v>0</v>
      </c>
      <c r="R119" s="72">
        <v>0</v>
      </c>
      <c r="S119" s="72">
        <v>0</v>
      </c>
      <c r="T119" s="72">
        <v>0</v>
      </c>
      <c r="U119" s="72">
        <v>0</v>
      </c>
      <c r="V119" s="72">
        <v>0</v>
      </c>
      <c r="W119" s="72">
        <v>0</v>
      </c>
    </row>
    <row r="120" spans="3:23" ht="14.85" customHeight="1">
      <c r="C120" s="36" t="s">
        <v>74</v>
      </c>
      <c r="D120" s="73">
        <v>0</v>
      </c>
      <c r="E120" s="73">
        <v>0</v>
      </c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v>0</v>
      </c>
      <c r="P120" s="73">
        <v>0</v>
      </c>
      <c r="Q120" s="73">
        <v>0</v>
      </c>
      <c r="R120" s="73">
        <v>0</v>
      </c>
      <c r="S120" s="73">
        <v>0</v>
      </c>
      <c r="T120" s="73">
        <v>0</v>
      </c>
      <c r="U120" s="73">
        <v>0</v>
      </c>
      <c r="V120" s="73">
        <v>0</v>
      </c>
      <c r="W120" s="73">
        <v>0</v>
      </c>
    </row>
    <row r="121" spans="3:23" ht="14.85" customHeight="1">
      <c r="C121" s="21" t="s">
        <v>14</v>
      </c>
      <c r="D121" s="74">
        <f t="shared" ref="D121:W121" si="19">SUBTOTAL(9,D113:D120)</f>
        <v>0</v>
      </c>
      <c r="E121" s="74">
        <f t="shared" si="19"/>
        <v>0</v>
      </c>
      <c r="F121" s="74">
        <f t="shared" si="19"/>
        <v>0</v>
      </c>
      <c r="G121" s="74">
        <f t="shared" si="19"/>
        <v>0</v>
      </c>
      <c r="H121" s="74">
        <f t="shared" si="19"/>
        <v>0</v>
      </c>
      <c r="I121" s="74">
        <f t="shared" si="19"/>
        <v>0</v>
      </c>
      <c r="J121" s="74">
        <f t="shared" si="19"/>
        <v>0</v>
      </c>
      <c r="K121" s="74">
        <f t="shared" si="19"/>
        <v>0</v>
      </c>
      <c r="L121" s="74">
        <f t="shared" si="19"/>
        <v>0</v>
      </c>
      <c r="M121" s="74">
        <f t="shared" si="19"/>
        <v>0</v>
      </c>
      <c r="N121" s="74">
        <f t="shared" si="19"/>
        <v>0</v>
      </c>
      <c r="O121" s="74">
        <f t="shared" si="19"/>
        <v>0</v>
      </c>
      <c r="P121" s="74">
        <f t="shared" si="19"/>
        <v>0</v>
      </c>
      <c r="Q121" s="74">
        <f t="shared" si="19"/>
        <v>0</v>
      </c>
      <c r="R121" s="74">
        <f t="shared" si="19"/>
        <v>0</v>
      </c>
      <c r="S121" s="74">
        <f t="shared" si="19"/>
        <v>0</v>
      </c>
      <c r="T121" s="74">
        <f t="shared" si="19"/>
        <v>0</v>
      </c>
      <c r="U121" s="74">
        <f t="shared" si="19"/>
        <v>0</v>
      </c>
      <c r="V121" s="74">
        <f t="shared" si="19"/>
        <v>0</v>
      </c>
      <c r="W121" s="74">
        <f t="shared" si="19"/>
        <v>0</v>
      </c>
    </row>
    <row r="122" spans="3:23" ht="14.85" customHeight="1"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3:23" ht="14.85" customHeight="1">
      <c r="C123" s="25" t="s">
        <v>75</v>
      </c>
      <c r="D123" s="32" t="s">
        <v>47</v>
      </c>
      <c r="E123" s="32" t="s">
        <v>48</v>
      </c>
      <c r="F123" s="32" t="s">
        <v>49</v>
      </c>
      <c r="G123" s="32" t="s">
        <v>50</v>
      </c>
      <c r="H123" s="32" t="s">
        <v>51</v>
      </c>
      <c r="I123" s="32" t="s">
        <v>52</v>
      </c>
      <c r="J123" s="32" t="s">
        <v>53</v>
      </c>
      <c r="K123" s="32" t="s">
        <v>54</v>
      </c>
      <c r="L123" s="32" t="s">
        <v>55</v>
      </c>
      <c r="M123" s="32" t="s">
        <v>56</v>
      </c>
      <c r="N123" s="32" t="s">
        <v>57</v>
      </c>
      <c r="O123" s="32" t="s">
        <v>58</v>
      </c>
      <c r="P123" s="32" t="s">
        <v>59</v>
      </c>
      <c r="Q123" s="32" t="s">
        <v>60</v>
      </c>
      <c r="R123" s="32" t="s">
        <v>61</v>
      </c>
      <c r="S123" s="32" t="s">
        <v>62</v>
      </c>
      <c r="T123" s="32" t="s">
        <v>63</v>
      </c>
      <c r="U123" s="32" t="s">
        <v>64</v>
      </c>
      <c r="V123" s="32" t="s">
        <v>65</v>
      </c>
      <c r="W123" s="32" t="s">
        <v>66</v>
      </c>
    </row>
    <row r="124" spans="3:23" ht="14.85" customHeight="1">
      <c r="C124" s="35" t="s">
        <v>76</v>
      </c>
      <c r="D124" s="71">
        <v>0</v>
      </c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1">
        <v>0</v>
      </c>
      <c r="R124" s="71">
        <v>0</v>
      </c>
      <c r="S124" s="71">
        <v>0</v>
      </c>
      <c r="T124" s="71">
        <v>0</v>
      </c>
      <c r="U124" s="71">
        <v>0</v>
      </c>
      <c r="V124" s="71">
        <v>0</v>
      </c>
      <c r="W124" s="71">
        <v>0</v>
      </c>
    </row>
    <row r="125" spans="3:23" ht="14.85" customHeight="1">
      <c r="C125" s="35" t="s">
        <v>77</v>
      </c>
      <c r="D125" s="72">
        <v>0</v>
      </c>
      <c r="E125" s="72">
        <v>0</v>
      </c>
      <c r="F125" s="72">
        <v>0</v>
      </c>
      <c r="G125" s="72">
        <v>0</v>
      </c>
      <c r="H125" s="72">
        <v>0</v>
      </c>
      <c r="I125" s="72">
        <v>0</v>
      </c>
      <c r="J125" s="72">
        <v>0</v>
      </c>
      <c r="K125" s="72">
        <v>0</v>
      </c>
      <c r="L125" s="72">
        <v>0</v>
      </c>
      <c r="M125" s="72">
        <v>0</v>
      </c>
      <c r="N125" s="72">
        <v>0</v>
      </c>
      <c r="O125" s="72">
        <v>0</v>
      </c>
      <c r="P125" s="72">
        <v>0</v>
      </c>
      <c r="Q125" s="72">
        <v>0</v>
      </c>
      <c r="R125" s="72">
        <v>0</v>
      </c>
      <c r="S125" s="72">
        <v>0</v>
      </c>
      <c r="T125" s="72">
        <v>0</v>
      </c>
      <c r="U125" s="72">
        <v>0</v>
      </c>
      <c r="V125" s="72">
        <v>0</v>
      </c>
      <c r="W125" s="72">
        <v>0</v>
      </c>
    </row>
    <row r="126" spans="3:23" ht="14.85" customHeight="1">
      <c r="C126" s="35" t="s">
        <v>78</v>
      </c>
      <c r="D126" s="72">
        <v>0</v>
      </c>
      <c r="E126" s="72">
        <v>0</v>
      </c>
      <c r="F126" s="72">
        <v>0</v>
      </c>
      <c r="G126" s="72">
        <v>0</v>
      </c>
      <c r="H126" s="72">
        <v>0</v>
      </c>
      <c r="I126" s="72">
        <v>0</v>
      </c>
      <c r="J126" s="72">
        <v>0</v>
      </c>
      <c r="K126" s="72">
        <v>0</v>
      </c>
      <c r="L126" s="72">
        <v>0</v>
      </c>
      <c r="M126" s="72">
        <v>0</v>
      </c>
      <c r="N126" s="72">
        <v>0</v>
      </c>
      <c r="O126" s="72">
        <v>0</v>
      </c>
      <c r="P126" s="72">
        <v>0</v>
      </c>
      <c r="Q126" s="72">
        <v>0</v>
      </c>
      <c r="R126" s="72">
        <v>0</v>
      </c>
      <c r="S126" s="72">
        <v>0</v>
      </c>
      <c r="T126" s="72">
        <v>0</v>
      </c>
      <c r="U126" s="72">
        <v>0</v>
      </c>
      <c r="V126" s="72">
        <v>0</v>
      </c>
      <c r="W126" s="72">
        <v>0</v>
      </c>
    </row>
    <row r="127" spans="3:23" ht="14.85" customHeight="1">
      <c r="C127" s="36" t="s">
        <v>79</v>
      </c>
      <c r="D127" s="73">
        <v>0</v>
      </c>
      <c r="E127" s="73">
        <v>0</v>
      </c>
      <c r="F127" s="73">
        <v>0</v>
      </c>
      <c r="G127" s="73">
        <v>0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3">
        <v>0</v>
      </c>
      <c r="S127" s="73">
        <v>0</v>
      </c>
      <c r="T127" s="73">
        <v>0</v>
      </c>
      <c r="U127" s="73">
        <v>0</v>
      </c>
      <c r="V127" s="73">
        <v>0</v>
      </c>
      <c r="W127" s="73">
        <v>0</v>
      </c>
    </row>
    <row r="128" spans="3:23" ht="14.85" customHeight="1">
      <c r="C128" s="21" t="s">
        <v>14</v>
      </c>
      <c r="D128" s="74">
        <f t="shared" ref="D128:W128" si="20">SUBTOTAL(9,D124:D127)</f>
        <v>0</v>
      </c>
      <c r="E128" s="74">
        <f t="shared" si="20"/>
        <v>0</v>
      </c>
      <c r="F128" s="74">
        <f t="shared" si="20"/>
        <v>0</v>
      </c>
      <c r="G128" s="74">
        <f t="shared" si="20"/>
        <v>0</v>
      </c>
      <c r="H128" s="74">
        <f t="shared" si="20"/>
        <v>0</v>
      </c>
      <c r="I128" s="74">
        <f t="shared" si="20"/>
        <v>0</v>
      </c>
      <c r="J128" s="74">
        <f t="shared" si="20"/>
        <v>0</v>
      </c>
      <c r="K128" s="74">
        <f t="shared" si="20"/>
        <v>0</v>
      </c>
      <c r="L128" s="74">
        <f t="shared" si="20"/>
        <v>0</v>
      </c>
      <c r="M128" s="74">
        <f t="shared" si="20"/>
        <v>0</v>
      </c>
      <c r="N128" s="74">
        <f t="shared" si="20"/>
        <v>0</v>
      </c>
      <c r="O128" s="74">
        <f t="shared" si="20"/>
        <v>0</v>
      </c>
      <c r="P128" s="74">
        <f t="shared" si="20"/>
        <v>0</v>
      </c>
      <c r="Q128" s="74">
        <f t="shared" si="20"/>
        <v>0</v>
      </c>
      <c r="R128" s="74">
        <f t="shared" si="20"/>
        <v>0</v>
      </c>
      <c r="S128" s="74">
        <f t="shared" si="20"/>
        <v>0</v>
      </c>
      <c r="T128" s="74">
        <f t="shared" si="20"/>
        <v>0</v>
      </c>
      <c r="U128" s="74">
        <f t="shared" si="20"/>
        <v>0</v>
      </c>
      <c r="V128" s="74">
        <f t="shared" si="20"/>
        <v>0</v>
      </c>
      <c r="W128" s="74">
        <f t="shared" si="20"/>
        <v>0</v>
      </c>
    </row>
    <row r="129" spans="1:23" ht="14.85" customHeight="1">
      <c r="C129" s="21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</row>
    <row r="130" spans="1:23" ht="14.85" customHeight="1">
      <c r="C130" s="21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</row>
    <row r="131" spans="1:23" ht="14.85" customHeight="1">
      <c r="A131" s="96" t="s">
        <v>161</v>
      </c>
      <c r="C131" s="50" t="s">
        <v>159</v>
      </c>
      <c r="G131" s="7"/>
      <c r="H131" s="7"/>
      <c r="I131" s="7"/>
      <c r="J131" s="7"/>
      <c r="K131" s="7"/>
    </row>
    <row r="132" spans="1:23" ht="14.85" customHeight="1">
      <c r="C132" s="25" t="s">
        <v>46</v>
      </c>
      <c r="D132" s="32" t="s">
        <v>47</v>
      </c>
      <c r="E132" s="32" t="s">
        <v>48</v>
      </c>
      <c r="F132" s="32" t="s">
        <v>49</v>
      </c>
      <c r="G132" s="32" t="s">
        <v>50</v>
      </c>
      <c r="H132" s="32" t="s">
        <v>51</v>
      </c>
      <c r="I132" s="32" t="s">
        <v>52</v>
      </c>
      <c r="J132" s="32" t="s">
        <v>53</v>
      </c>
      <c r="K132" s="32" t="s">
        <v>54</v>
      </c>
      <c r="L132" s="32" t="s">
        <v>55</v>
      </c>
      <c r="M132" s="32" t="s">
        <v>56</v>
      </c>
      <c r="N132" s="32" t="s">
        <v>57</v>
      </c>
      <c r="O132" s="32" t="s">
        <v>58</v>
      </c>
      <c r="P132" s="32" t="s">
        <v>59</v>
      </c>
      <c r="Q132" s="32" t="s">
        <v>60</v>
      </c>
      <c r="R132" s="32" t="s">
        <v>61</v>
      </c>
      <c r="S132" s="32" t="s">
        <v>62</v>
      </c>
      <c r="T132" s="32" t="s">
        <v>63</v>
      </c>
      <c r="U132" s="32" t="s">
        <v>64</v>
      </c>
      <c r="V132" s="32" t="s">
        <v>65</v>
      </c>
      <c r="W132" s="32" t="s">
        <v>66</v>
      </c>
    </row>
    <row r="133" spans="1:23" ht="14.85" customHeight="1">
      <c r="C133" s="35" t="s">
        <v>68</v>
      </c>
      <c r="D133" s="72">
        <v>0</v>
      </c>
      <c r="E133" s="72">
        <v>0</v>
      </c>
      <c r="F133" s="72">
        <v>0</v>
      </c>
      <c r="G133" s="72">
        <v>0</v>
      </c>
      <c r="H133" s="72">
        <v>0</v>
      </c>
      <c r="I133" s="72">
        <v>0</v>
      </c>
      <c r="J133" s="72">
        <v>0</v>
      </c>
      <c r="K133" s="72">
        <v>0</v>
      </c>
      <c r="L133" s="72">
        <v>0</v>
      </c>
      <c r="M133" s="72">
        <v>0</v>
      </c>
      <c r="N133" s="72">
        <v>0</v>
      </c>
      <c r="O133" s="72">
        <v>0</v>
      </c>
      <c r="P133" s="72">
        <v>0</v>
      </c>
      <c r="Q133" s="72">
        <v>0</v>
      </c>
      <c r="R133" s="72">
        <v>0</v>
      </c>
      <c r="S133" s="72">
        <v>0</v>
      </c>
      <c r="T133" s="72">
        <v>0</v>
      </c>
      <c r="U133" s="72">
        <v>0</v>
      </c>
      <c r="V133" s="72">
        <v>0</v>
      </c>
      <c r="W133" s="72">
        <v>0</v>
      </c>
    </row>
    <row r="134" spans="1:23" ht="14.85" customHeight="1">
      <c r="C134" s="21" t="s">
        <v>14</v>
      </c>
      <c r="D134" s="74">
        <f t="shared" ref="D134:W134" si="21">SUBTOTAL(9,D133:D133)</f>
        <v>0</v>
      </c>
      <c r="E134" s="74">
        <f t="shared" si="21"/>
        <v>0</v>
      </c>
      <c r="F134" s="74">
        <f t="shared" si="21"/>
        <v>0</v>
      </c>
      <c r="G134" s="74">
        <f t="shared" si="21"/>
        <v>0</v>
      </c>
      <c r="H134" s="74">
        <f t="shared" si="21"/>
        <v>0</v>
      </c>
      <c r="I134" s="74">
        <f t="shared" si="21"/>
        <v>0</v>
      </c>
      <c r="J134" s="74">
        <f t="shared" si="21"/>
        <v>0</v>
      </c>
      <c r="K134" s="74">
        <f t="shared" si="21"/>
        <v>0</v>
      </c>
      <c r="L134" s="74">
        <f t="shared" si="21"/>
        <v>0</v>
      </c>
      <c r="M134" s="74">
        <f t="shared" si="21"/>
        <v>0</v>
      </c>
      <c r="N134" s="74">
        <f t="shared" si="21"/>
        <v>0</v>
      </c>
      <c r="O134" s="74">
        <f t="shared" si="21"/>
        <v>0</v>
      </c>
      <c r="P134" s="74">
        <f t="shared" si="21"/>
        <v>0</v>
      </c>
      <c r="Q134" s="74">
        <f t="shared" si="21"/>
        <v>0</v>
      </c>
      <c r="R134" s="74">
        <f t="shared" si="21"/>
        <v>0</v>
      </c>
      <c r="S134" s="74">
        <f t="shared" si="21"/>
        <v>0</v>
      </c>
      <c r="T134" s="74">
        <f t="shared" si="21"/>
        <v>0</v>
      </c>
      <c r="U134" s="74">
        <f t="shared" si="21"/>
        <v>0</v>
      </c>
      <c r="V134" s="74">
        <f t="shared" si="21"/>
        <v>0</v>
      </c>
      <c r="W134" s="74">
        <f t="shared" si="21"/>
        <v>0</v>
      </c>
    </row>
    <row r="135" spans="1:23" ht="14.85" customHeight="1">
      <c r="C135" s="21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</row>
    <row r="136" spans="1:23" ht="14.85" customHeight="1">
      <c r="C136" s="25" t="s">
        <v>80</v>
      </c>
      <c r="D136" s="26"/>
    </row>
    <row r="137" spans="1:23" ht="14.85" customHeight="1">
      <c r="C137" s="35" t="s">
        <v>81</v>
      </c>
      <c r="D137" s="38">
        <f>SUBTOTAL(9,F3:F108)</f>
        <v>0</v>
      </c>
    </row>
    <row r="138" spans="1:23" ht="14.85" customHeight="1">
      <c r="C138" s="35" t="s">
        <v>82</v>
      </c>
      <c r="D138" s="38">
        <f>SUM(D121:W121)</f>
        <v>0</v>
      </c>
    </row>
    <row r="139" spans="1:23" ht="14.85" customHeight="1">
      <c r="C139" s="36" t="s">
        <v>83</v>
      </c>
      <c r="D139" s="39">
        <f>SUM(D128:W128)</f>
        <v>0</v>
      </c>
    </row>
    <row r="140" spans="1:23" ht="14.85" customHeight="1">
      <c r="C140" s="30" t="s">
        <v>84</v>
      </c>
      <c r="D140" s="6">
        <f>SUM(D137:D139)</f>
        <v>0</v>
      </c>
    </row>
    <row r="146" spans="5:5" ht="14.85" customHeight="1">
      <c r="E146" s="27"/>
    </row>
    <row r="147" spans="5:5" ht="14.85" customHeight="1">
      <c r="E147" s="27"/>
    </row>
    <row r="148" spans="5:5" ht="14.85" customHeight="1">
      <c r="E148" s="27"/>
    </row>
    <row r="149" spans="5:5" ht="14.85" customHeight="1">
      <c r="E149" s="27"/>
    </row>
    <row r="150" spans="5:5" ht="14.85" customHeight="1">
      <c r="E150" s="27"/>
    </row>
    <row r="151" spans="5:5" ht="14.85" customHeight="1">
      <c r="E151" s="27"/>
    </row>
    <row r="152" spans="5:5" ht="14.85" customHeight="1">
      <c r="E152" s="27"/>
    </row>
    <row r="153" spans="5:5" ht="14.85" customHeight="1">
      <c r="E153" s="27"/>
    </row>
    <row r="154" spans="5:5" ht="14.85" customHeight="1">
      <c r="E154" s="27"/>
    </row>
    <row r="155" spans="5:5" ht="14.85" customHeight="1">
      <c r="E155" s="27"/>
    </row>
    <row r="156" spans="5:5" ht="14.85" customHeight="1">
      <c r="E156" s="27"/>
    </row>
    <row r="157" spans="5:5" ht="14.85" customHeight="1">
      <c r="E157" s="27"/>
    </row>
    <row r="158" spans="5:5" ht="14.85" customHeight="1">
      <c r="E158" s="27"/>
    </row>
    <row r="159" spans="5:5" ht="14.85" customHeight="1">
      <c r="E159" s="27"/>
    </row>
    <row r="160" spans="5:5" ht="14.85" customHeight="1">
      <c r="E160" s="27"/>
    </row>
    <row r="161" spans="5:5" ht="14.85" customHeight="1">
      <c r="E161" s="27"/>
    </row>
    <row r="162" spans="5:5" ht="14.85" customHeight="1">
      <c r="E162" s="27"/>
    </row>
    <row r="163" spans="5:5" ht="14.85" customHeight="1">
      <c r="E163" s="27"/>
    </row>
    <row r="164" spans="5:5" ht="14.85" customHeight="1">
      <c r="E164" s="27"/>
    </row>
    <row r="165" spans="5:5" ht="14.85" customHeight="1">
      <c r="E165" s="27"/>
    </row>
  </sheetData>
  <mergeCells count="27">
    <mergeCell ref="H5:K5"/>
    <mergeCell ref="H4:K4"/>
    <mergeCell ref="H3:K3"/>
    <mergeCell ref="H17:K17"/>
    <mergeCell ref="H16:K16"/>
    <mergeCell ref="H15:K15"/>
    <mergeCell ref="H7:K7"/>
    <mergeCell ref="H6:K6"/>
    <mergeCell ref="H8:K8"/>
    <mergeCell ref="H11:K11"/>
    <mergeCell ref="H13:K13"/>
    <mergeCell ref="H14:K14"/>
    <mergeCell ref="H9:K9"/>
    <mergeCell ref="H10:K10"/>
    <mergeCell ref="H12:K12"/>
    <mergeCell ref="H18:K18"/>
    <mergeCell ref="H31:K31"/>
    <mergeCell ref="H19:K19"/>
    <mergeCell ref="H20:K20"/>
    <mergeCell ref="H21:K21"/>
    <mergeCell ref="H22:K22"/>
    <mergeCell ref="H26:K26"/>
    <mergeCell ref="H30:K30"/>
    <mergeCell ref="H29:K29"/>
    <mergeCell ref="H28:K28"/>
    <mergeCell ref="H27:K27"/>
    <mergeCell ref="H23:K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00"/>
  <sheetViews>
    <sheetView topLeftCell="A34" workbookViewId="0">
      <selection activeCell="D103" sqref="D103"/>
    </sheetView>
  </sheetViews>
  <sheetFormatPr defaultColWidth="8.85546875" defaultRowHeight="15"/>
  <cols>
    <col min="1" max="1" width="6.85546875" style="41" customWidth="1"/>
    <col min="2" max="2" width="46.5703125" style="41" customWidth="1"/>
    <col min="3" max="22" width="15.5703125" style="41" customWidth="1"/>
    <col min="23" max="16384" width="8.85546875" style="41"/>
  </cols>
  <sheetData>
    <row r="2" spans="1:6" ht="15.75">
      <c r="A2" s="95" t="s">
        <v>130</v>
      </c>
      <c r="B2" s="50" t="s">
        <v>162</v>
      </c>
    </row>
    <row r="3" spans="1:6">
      <c r="B3" s="50" t="s">
        <v>120</v>
      </c>
    </row>
    <row r="4" spans="1:6">
      <c r="B4" s="44"/>
    </row>
    <row r="5" spans="1:6" ht="15.75" thickBot="1">
      <c r="B5" s="114" t="s">
        <v>85</v>
      </c>
      <c r="C5" s="115"/>
      <c r="D5" s="63" t="s">
        <v>1</v>
      </c>
      <c r="E5" s="63" t="s">
        <v>2</v>
      </c>
      <c r="F5" s="63" t="s">
        <v>3</v>
      </c>
    </row>
    <row r="6" spans="1:6">
      <c r="B6" s="43" t="s">
        <v>98</v>
      </c>
      <c r="C6" s="43" t="s">
        <v>16</v>
      </c>
      <c r="D6" s="61">
        <v>1</v>
      </c>
      <c r="E6" s="75">
        <v>0</v>
      </c>
      <c r="F6" s="62">
        <f>D6*E6</f>
        <v>0</v>
      </c>
    </row>
    <row r="7" spans="1:6">
      <c r="B7" s="43" t="s">
        <v>143</v>
      </c>
      <c r="C7" s="43" t="s">
        <v>16</v>
      </c>
      <c r="D7" s="61">
        <v>1</v>
      </c>
      <c r="E7" s="76">
        <v>0</v>
      </c>
      <c r="F7" s="62">
        <f t="shared" ref="F7:F9" si="0">D7*E7</f>
        <v>0</v>
      </c>
    </row>
    <row r="8" spans="1:6">
      <c r="B8" s="43" t="s">
        <v>144</v>
      </c>
      <c r="C8" s="43" t="s">
        <v>16</v>
      </c>
      <c r="D8" s="61">
        <v>1</v>
      </c>
      <c r="E8" s="76">
        <v>0</v>
      </c>
      <c r="F8" s="62">
        <f t="shared" si="0"/>
        <v>0</v>
      </c>
    </row>
    <row r="9" spans="1:6">
      <c r="B9" s="43" t="s">
        <v>145</v>
      </c>
      <c r="C9" s="43" t="s">
        <v>16</v>
      </c>
      <c r="D9" s="61">
        <v>1</v>
      </c>
      <c r="E9" s="76">
        <v>0</v>
      </c>
      <c r="F9" s="62">
        <f t="shared" si="0"/>
        <v>0</v>
      </c>
    </row>
    <row r="10" spans="1:6">
      <c r="B10" s="43" t="s">
        <v>146</v>
      </c>
      <c r="C10" s="43" t="s">
        <v>16</v>
      </c>
      <c r="D10" s="61">
        <v>1</v>
      </c>
      <c r="E10" s="76">
        <v>0</v>
      </c>
      <c r="F10" s="62">
        <f t="shared" ref="F10" si="1">D10*E10</f>
        <v>0</v>
      </c>
    </row>
    <row r="11" spans="1:6">
      <c r="B11" s="43" t="s">
        <v>151</v>
      </c>
      <c r="C11" s="43" t="s">
        <v>86</v>
      </c>
      <c r="D11" s="61">
        <v>1</v>
      </c>
      <c r="E11" s="76">
        <v>0</v>
      </c>
      <c r="F11" s="62">
        <f t="shared" ref="F11" si="2">D11*E11</f>
        <v>0</v>
      </c>
    </row>
    <row r="12" spans="1:6">
      <c r="B12" s="43" t="s">
        <v>152</v>
      </c>
      <c r="C12" s="43" t="s">
        <v>86</v>
      </c>
      <c r="D12" s="61">
        <v>1</v>
      </c>
      <c r="E12" s="76">
        <v>0</v>
      </c>
      <c r="F12" s="62">
        <f t="shared" ref="F12:F22" si="3">D12*E12</f>
        <v>0</v>
      </c>
    </row>
    <row r="13" spans="1:6">
      <c r="B13" s="43" t="s">
        <v>153</v>
      </c>
      <c r="C13" s="43" t="s">
        <v>86</v>
      </c>
      <c r="D13" s="61">
        <v>1</v>
      </c>
      <c r="E13" s="76">
        <v>0</v>
      </c>
      <c r="F13" s="62">
        <f t="shared" si="3"/>
        <v>0</v>
      </c>
    </row>
    <row r="14" spans="1:6">
      <c r="B14" s="43" t="s">
        <v>154</v>
      </c>
      <c r="C14" s="43" t="s">
        <v>86</v>
      </c>
      <c r="D14" s="61">
        <v>1</v>
      </c>
      <c r="E14" s="76">
        <v>0</v>
      </c>
      <c r="F14" s="62">
        <f t="shared" si="3"/>
        <v>0</v>
      </c>
    </row>
    <row r="15" spans="1:6">
      <c r="B15" s="43" t="s">
        <v>147</v>
      </c>
      <c r="C15" s="43" t="s">
        <v>16</v>
      </c>
      <c r="D15" s="61">
        <v>1</v>
      </c>
      <c r="E15" s="76">
        <v>0</v>
      </c>
      <c r="F15" s="62">
        <f t="shared" si="3"/>
        <v>0</v>
      </c>
    </row>
    <row r="16" spans="1:6">
      <c r="B16" s="43" t="s">
        <v>148</v>
      </c>
      <c r="C16" s="43" t="s">
        <v>16</v>
      </c>
      <c r="D16" s="61">
        <v>1</v>
      </c>
      <c r="E16" s="76">
        <v>0</v>
      </c>
      <c r="F16" s="62">
        <f t="shared" si="3"/>
        <v>0</v>
      </c>
    </row>
    <row r="17" spans="1:22">
      <c r="B17" s="43" t="s">
        <v>149</v>
      </c>
      <c r="C17" s="43" t="s">
        <v>16</v>
      </c>
      <c r="D17" s="61">
        <v>1</v>
      </c>
      <c r="E17" s="76">
        <v>0</v>
      </c>
      <c r="F17" s="62">
        <f t="shared" si="3"/>
        <v>0</v>
      </c>
    </row>
    <row r="18" spans="1:22">
      <c r="B18" s="43" t="s">
        <v>150</v>
      </c>
      <c r="C18" s="43" t="s">
        <v>16</v>
      </c>
      <c r="D18" s="61">
        <v>1</v>
      </c>
      <c r="E18" s="76">
        <v>0</v>
      </c>
      <c r="F18" s="62">
        <f t="shared" si="3"/>
        <v>0</v>
      </c>
    </row>
    <row r="19" spans="1:22">
      <c r="B19" s="43" t="s">
        <v>155</v>
      </c>
      <c r="C19" s="43" t="s">
        <v>86</v>
      </c>
      <c r="D19" s="61">
        <v>1</v>
      </c>
      <c r="E19" s="76">
        <v>0</v>
      </c>
      <c r="F19" s="62">
        <f t="shared" si="3"/>
        <v>0</v>
      </c>
    </row>
    <row r="20" spans="1:22">
      <c r="B20" s="43" t="s">
        <v>156</v>
      </c>
      <c r="C20" s="43" t="s">
        <v>86</v>
      </c>
      <c r="D20" s="61">
        <v>1</v>
      </c>
      <c r="E20" s="76">
        <v>0</v>
      </c>
      <c r="F20" s="62">
        <f t="shared" si="3"/>
        <v>0</v>
      </c>
    </row>
    <row r="21" spans="1:22">
      <c r="B21" s="43" t="s">
        <v>157</v>
      </c>
      <c r="C21" s="43" t="s">
        <v>86</v>
      </c>
      <c r="D21" s="61">
        <v>1</v>
      </c>
      <c r="E21" s="76">
        <v>0</v>
      </c>
      <c r="F21" s="62">
        <f t="shared" si="3"/>
        <v>0</v>
      </c>
    </row>
    <row r="22" spans="1:22">
      <c r="B22" s="43" t="s">
        <v>158</v>
      </c>
      <c r="C22" s="43" t="s">
        <v>86</v>
      </c>
      <c r="D22" s="61">
        <v>1</v>
      </c>
      <c r="E22" s="76">
        <v>0</v>
      </c>
      <c r="F22" s="62">
        <f t="shared" si="3"/>
        <v>0</v>
      </c>
    </row>
    <row r="24" spans="1:22" ht="15.75">
      <c r="A24" s="95" t="s">
        <v>131</v>
      </c>
      <c r="B24" s="50" t="s">
        <v>163</v>
      </c>
    </row>
    <row r="25" spans="1:22">
      <c r="B25" s="44"/>
    </row>
    <row r="26" spans="1:22" ht="15.75" thickBot="1">
      <c r="B26" s="114" t="s">
        <v>85</v>
      </c>
      <c r="C26" s="115"/>
      <c r="D26" s="63" t="s">
        <v>1</v>
      </c>
      <c r="E26" s="63" t="s">
        <v>2</v>
      </c>
      <c r="F26" s="63" t="s">
        <v>3</v>
      </c>
    </row>
    <row r="27" spans="1:22">
      <c r="B27" s="43" t="s">
        <v>67</v>
      </c>
      <c r="C27" s="43" t="s">
        <v>86</v>
      </c>
      <c r="D27" s="61">
        <v>1</v>
      </c>
      <c r="E27" s="75">
        <v>0</v>
      </c>
      <c r="F27" s="62">
        <f>D27*E27</f>
        <v>0</v>
      </c>
    </row>
    <row r="28" spans="1:22">
      <c r="B28" s="43" t="s">
        <v>42</v>
      </c>
      <c r="C28" s="43" t="s">
        <v>16</v>
      </c>
      <c r="D28" s="60">
        <v>1</v>
      </c>
      <c r="E28" s="76">
        <v>0</v>
      </c>
      <c r="F28" s="45">
        <f t="shared" ref="F28:F30" si="4">D28*E28</f>
        <v>0</v>
      </c>
    </row>
    <row r="29" spans="1:22">
      <c r="B29" s="43" t="s">
        <v>43</v>
      </c>
      <c r="C29" s="43" t="s">
        <v>16</v>
      </c>
      <c r="D29" s="60">
        <v>1</v>
      </c>
      <c r="E29" s="76">
        <v>0</v>
      </c>
      <c r="F29" s="45">
        <f t="shared" si="4"/>
        <v>0</v>
      </c>
    </row>
    <row r="30" spans="1:22">
      <c r="B30" s="43" t="s">
        <v>44</v>
      </c>
      <c r="C30" s="43" t="s">
        <v>16</v>
      </c>
      <c r="D30" s="60">
        <v>1</v>
      </c>
      <c r="E30" s="76">
        <v>0</v>
      </c>
      <c r="F30" s="45">
        <f t="shared" si="4"/>
        <v>0</v>
      </c>
    </row>
    <row r="31" spans="1:22">
      <c r="B31" s="48"/>
      <c r="C31" s="48"/>
      <c r="D31" s="46"/>
      <c r="E31" s="47"/>
      <c r="F31" s="49"/>
    </row>
    <row r="32" spans="1:22" s="9" customFormat="1" ht="14.85" customHeight="1">
      <c r="B32" s="25" t="s">
        <v>87</v>
      </c>
      <c r="C32" s="32" t="s">
        <v>47</v>
      </c>
      <c r="D32" s="32" t="s">
        <v>48</v>
      </c>
      <c r="E32" s="32" t="s">
        <v>49</v>
      </c>
      <c r="F32" s="32" t="s">
        <v>50</v>
      </c>
      <c r="G32" s="32" t="s">
        <v>51</v>
      </c>
      <c r="H32" s="32" t="s">
        <v>52</v>
      </c>
      <c r="I32" s="32" t="s">
        <v>53</v>
      </c>
      <c r="J32" s="32" t="s">
        <v>54</v>
      </c>
      <c r="K32" s="32" t="s">
        <v>55</v>
      </c>
      <c r="L32" s="32" t="s">
        <v>56</v>
      </c>
      <c r="M32" s="32" t="s">
        <v>57</v>
      </c>
      <c r="N32" s="32" t="s">
        <v>58</v>
      </c>
      <c r="O32" s="32" t="s">
        <v>59</v>
      </c>
      <c r="P32" s="32" t="s">
        <v>60</v>
      </c>
      <c r="Q32" s="32" t="s">
        <v>61</v>
      </c>
      <c r="R32" s="32" t="s">
        <v>62</v>
      </c>
      <c r="S32" s="32" t="s">
        <v>63</v>
      </c>
      <c r="T32" s="32" t="s">
        <v>64</v>
      </c>
      <c r="U32" s="32" t="s">
        <v>65</v>
      </c>
      <c r="V32" s="32" t="s">
        <v>66</v>
      </c>
    </row>
    <row r="33" spans="1:22" s="9" customFormat="1" ht="14.85" customHeight="1">
      <c r="B33" s="35" t="s">
        <v>88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</row>
    <row r="34" spans="1:22" s="9" customFormat="1" ht="14.85" customHeight="1">
      <c r="B34" s="37" t="s">
        <v>79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</row>
    <row r="36" spans="1:22" ht="15.75">
      <c r="A36" s="95" t="s">
        <v>132</v>
      </c>
      <c r="B36" s="50" t="s">
        <v>164</v>
      </c>
    </row>
    <row r="37" spans="1:22">
      <c r="B37" s="50" t="s">
        <v>89</v>
      </c>
    </row>
    <row r="38" spans="1:22">
      <c r="B38" s="77"/>
    </row>
    <row r="39" spans="1:22">
      <c r="B39" s="25" t="s">
        <v>87</v>
      </c>
      <c r="C39" s="32" t="s">
        <v>47</v>
      </c>
      <c r="D39" s="32" t="s">
        <v>48</v>
      </c>
      <c r="E39" s="32" t="s">
        <v>49</v>
      </c>
      <c r="F39" s="32" t="s">
        <v>50</v>
      </c>
      <c r="G39" s="32" t="s">
        <v>51</v>
      </c>
      <c r="H39" s="32" t="s">
        <v>52</v>
      </c>
      <c r="I39" s="32" t="s">
        <v>53</v>
      </c>
      <c r="J39" s="32" t="s">
        <v>54</v>
      </c>
      <c r="K39" s="32" t="s">
        <v>55</v>
      </c>
      <c r="L39" s="32" t="s">
        <v>56</v>
      </c>
      <c r="M39" s="32" t="s">
        <v>57</v>
      </c>
      <c r="N39" s="32" t="s">
        <v>58</v>
      </c>
      <c r="O39" s="32" t="s">
        <v>59</v>
      </c>
      <c r="P39" s="32" t="s">
        <v>60</v>
      </c>
      <c r="Q39" s="32" t="s">
        <v>61</v>
      </c>
      <c r="R39" s="32" t="s">
        <v>62</v>
      </c>
      <c r="S39" s="32" t="s">
        <v>63</v>
      </c>
      <c r="T39" s="32" t="s">
        <v>64</v>
      </c>
      <c r="U39" s="32" t="s">
        <v>65</v>
      </c>
      <c r="V39" s="32" t="s">
        <v>66</v>
      </c>
    </row>
    <row r="40" spans="1:22">
      <c r="B40" s="35" t="s">
        <v>90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</row>
    <row r="41" spans="1:22">
      <c r="B41" s="48"/>
      <c r="C41" s="48"/>
      <c r="D41" s="46"/>
      <c r="E41" s="47"/>
      <c r="F41" s="49"/>
    </row>
    <row r="42" spans="1:22" ht="15.75">
      <c r="A42" s="95" t="s">
        <v>133</v>
      </c>
      <c r="B42" s="50" t="s">
        <v>165</v>
      </c>
    </row>
    <row r="43" spans="1:22">
      <c r="B43" s="44"/>
    </row>
    <row r="44" spans="1:22" ht="15.75" thickBot="1">
      <c r="B44" s="114" t="s">
        <v>121</v>
      </c>
      <c r="C44" s="115"/>
      <c r="D44" s="63" t="s">
        <v>1</v>
      </c>
      <c r="E44" s="63" t="s">
        <v>2</v>
      </c>
      <c r="F44" s="63" t="s">
        <v>3</v>
      </c>
    </row>
    <row r="45" spans="1:22">
      <c r="B45" s="43" t="s">
        <v>99</v>
      </c>
      <c r="C45" s="43" t="s">
        <v>86</v>
      </c>
      <c r="D45" s="61">
        <v>1</v>
      </c>
      <c r="E45" s="75">
        <v>0</v>
      </c>
      <c r="F45" s="62">
        <f>D45*E45</f>
        <v>0</v>
      </c>
    </row>
    <row r="46" spans="1:22">
      <c r="B46" s="43" t="s">
        <v>100</v>
      </c>
      <c r="C46" s="43" t="s">
        <v>86</v>
      </c>
      <c r="D46" s="61">
        <v>1</v>
      </c>
      <c r="E46" s="75">
        <v>0</v>
      </c>
      <c r="F46" s="62">
        <f t="shared" ref="F46:F47" si="5">D46*E46</f>
        <v>0</v>
      </c>
    </row>
    <row r="47" spans="1:22">
      <c r="B47" s="43" t="s">
        <v>101</v>
      </c>
      <c r="C47" s="43" t="s">
        <v>16</v>
      </c>
      <c r="D47" s="61">
        <v>1</v>
      </c>
      <c r="E47" s="75">
        <v>0</v>
      </c>
      <c r="F47" s="62">
        <f t="shared" si="5"/>
        <v>0</v>
      </c>
    </row>
    <row r="48" spans="1:22">
      <c r="B48" s="43"/>
      <c r="C48" s="43"/>
      <c r="D48" s="61"/>
      <c r="E48" s="75"/>
      <c r="F48" s="62"/>
    </row>
    <row r="49" spans="2:6">
      <c r="B49" s="43" t="s">
        <v>102</v>
      </c>
      <c r="C49" s="43" t="s">
        <v>86</v>
      </c>
      <c r="D49" s="61">
        <v>1</v>
      </c>
      <c r="E49" s="75">
        <v>0</v>
      </c>
      <c r="F49" s="62">
        <f t="shared" ref="F49:F51" si="6">D49*E49</f>
        <v>0</v>
      </c>
    </row>
    <row r="50" spans="2:6">
      <c r="B50" s="43" t="s">
        <v>122</v>
      </c>
      <c r="C50" s="43" t="s">
        <v>86</v>
      </c>
      <c r="D50" s="61">
        <v>1</v>
      </c>
      <c r="E50" s="75">
        <v>0</v>
      </c>
      <c r="F50" s="62">
        <f t="shared" ref="F50" si="7">D50*E50</f>
        <v>0</v>
      </c>
    </row>
    <row r="51" spans="2:6">
      <c r="B51" s="43" t="s">
        <v>118</v>
      </c>
      <c r="C51" s="43" t="s">
        <v>16</v>
      </c>
      <c r="D51" s="61">
        <v>1</v>
      </c>
      <c r="E51" s="75">
        <v>0</v>
      </c>
      <c r="F51" s="62">
        <f t="shared" si="6"/>
        <v>0</v>
      </c>
    </row>
    <row r="52" spans="2:6">
      <c r="B52" s="43"/>
      <c r="C52" s="43"/>
      <c r="D52" s="61"/>
      <c r="E52" s="75"/>
      <c r="F52" s="62"/>
    </row>
    <row r="53" spans="2:6">
      <c r="B53" s="43" t="s">
        <v>103</v>
      </c>
      <c r="C53" s="43" t="s">
        <v>86</v>
      </c>
      <c r="D53" s="61">
        <v>1</v>
      </c>
      <c r="E53" s="75">
        <v>0</v>
      </c>
      <c r="F53" s="62">
        <f>D53*E53</f>
        <v>0</v>
      </c>
    </row>
    <row r="54" spans="2:6">
      <c r="B54" s="43" t="s">
        <v>104</v>
      </c>
      <c r="C54" s="43" t="s">
        <v>86</v>
      </c>
      <c r="D54" s="61">
        <v>1</v>
      </c>
      <c r="E54" s="75">
        <v>0</v>
      </c>
      <c r="F54" s="62">
        <f t="shared" ref="F54:F55" si="8">D54*E54</f>
        <v>0</v>
      </c>
    </row>
    <row r="55" spans="2:6">
      <c r="B55" s="43" t="s">
        <v>105</v>
      </c>
      <c r="C55" s="43" t="s">
        <v>16</v>
      </c>
      <c r="D55" s="61">
        <v>1</v>
      </c>
      <c r="E55" s="75">
        <v>0</v>
      </c>
      <c r="F55" s="62">
        <f t="shared" si="8"/>
        <v>0</v>
      </c>
    </row>
    <row r="56" spans="2:6">
      <c r="B56" s="43"/>
      <c r="C56" s="43"/>
      <c r="D56" s="61"/>
      <c r="E56" s="75"/>
      <c r="F56" s="62"/>
    </row>
    <row r="57" spans="2:6">
      <c r="B57" s="43" t="s">
        <v>106</v>
      </c>
      <c r="C57" s="43" t="s">
        <v>86</v>
      </c>
      <c r="D57" s="61">
        <v>1</v>
      </c>
      <c r="E57" s="75">
        <v>0</v>
      </c>
      <c r="F57" s="62">
        <f>D57*E57</f>
        <v>0</v>
      </c>
    </row>
    <row r="58" spans="2:6">
      <c r="B58" s="43" t="s">
        <v>108</v>
      </c>
      <c r="C58" s="43" t="s">
        <v>86</v>
      </c>
      <c r="D58" s="61">
        <v>1</v>
      </c>
      <c r="E58" s="75">
        <v>0</v>
      </c>
      <c r="F58" s="62">
        <f t="shared" ref="F58:F59" si="9">D58*E58</f>
        <v>0</v>
      </c>
    </row>
    <row r="59" spans="2:6">
      <c r="B59" s="43" t="s">
        <v>107</v>
      </c>
      <c r="C59" s="43" t="s">
        <v>16</v>
      </c>
      <c r="D59" s="61">
        <v>1</v>
      </c>
      <c r="E59" s="75">
        <v>0</v>
      </c>
      <c r="F59" s="62">
        <f t="shared" si="9"/>
        <v>0</v>
      </c>
    </row>
    <row r="60" spans="2:6">
      <c r="B60" s="43"/>
      <c r="C60" s="43"/>
      <c r="D60" s="61"/>
      <c r="E60" s="75"/>
      <c r="F60" s="62"/>
    </row>
    <row r="61" spans="2:6">
      <c r="B61" s="43" t="s">
        <v>109</v>
      </c>
      <c r="C61" s="43" t="s">
        <v>86</v>
      </c>
      <c r="D61" s="61">
        <v>1</v>
      </c>
      <c r="E61" s="75">
        <v>0</v>
      </c>
      <c r="F61" s="62">
        <f>D61*E61</f>
        <v>0</v>
      </c>
    </row>
    <row r="62" spans="2:6">
      <c r="B62" s="43" t="s">
        <v>110</v>
      </c>
      <c r="C62" s="43" t="s">
        <v>86</v>
      </c>
      <c r="D62" s="61">
        <v>1</v>
      </c>
      <c r="E62" s="75">
        <v>0</v>
      </c>
      <c r="F62" s="62">
        <f t="shared" ref="F62:F63" si="10">D62*E62</f>
        <v>0</v>
      </c>
    </row>
    <row r="63" spans="2:6">
      <c r="B63" s="43" t="s">
        <v>111</v>
      </c>
      <c r="C63" s="43" t="s">
        <v>16</v>
      </c>
      <c r="D63" s="61">
        <v>1</v>
      </c>
      <c r="E63" s="75">
        <v>0</v>
      </c>
      <c r="F63" s="62">
        <f t="shared" si="10"/>
        <v>0</v>
      </c>
    </row>
    <row r="64" spans="2:6">
      <c r="B64" s="43"/>
      <c r="C64" s="43"/>
      <c r="D64" s="61"/>
      <c r="E64" s="75"/>
      <c r="F64" s="62"/>
    </row>
    <row r="65" spans="2:22">
      <c r="B65" s="43" t="s">
        <v>112</v>
      </c>
      <c r="C65" s="43" t="s">
        <v>86</v>
      </c>
      <c r="D65" s="61">
        <v>1</v>
      </c>
      <c r="E65" s="75">
        <v>0</v>
      </c>
      <c r="F65" s="62">
        <f>D65*E65</f>
        <v>0</v>
      </c>
    </row>
    <row r="66" spans="2:22">
      <c r="B66" s="43" t="s">
        <v>113</v>
      </c>
      <c r="C66" s="43" t="s">
        <v>86</v>
      </c>
      <c r="D66" s="61">
        <v>1</v>
      </c>
      <c r="E66" s="75">
        <v>0</v>
      </c>
      <c r="F66" s="62">
        <f t="shared" ref="F66:F67" si="11">D66*E66</f>
        <v>0</v>
      </c>
    </row>
    <row r="67" spans="2:22">
      <c r="B67" s="43" t="s">
        <v>114</v>
      </c>
      <c r="C67" s="43" t="s">
        <v>16</v>
      </c>
      <c r="D67" s="61">
        <v>1</v>
      </c>
      <c r="E67" s="75">
        <v>0</v>
      </c>
      <c r="F67" s="62">
        <f t="shared" si="11"/>
        <v>0</v>
      </c>
    </row>
    <row r="68" spans="2:22">
      <c r="B68" s="43"/>
      <c r="C68" s="43"/>
      <c r="D68" s="61"/>
      <c r="E68" s="75"/>
      <c r="F68" s="62"/>
    </row>
    <row r="69" spans="2:22">
      <c r="B69" s="43" t="s">
        <v>115</v>
      </c>
      <c r="C69" s="43" t="s">
        <v>86</v>
      </c>
      <c r="D69" s="61">
        <v>1</v>
      </c>
      <c r="E69" s="75">
        <v>0</v>
      </c>
      <c r="F69" s="62">
        <f>D69*E69</f>
        <v>0</v>
      </c>
    </row>
    <row r="70" spans="2:22">
      <c r="B70" s="43" t="s">
        <v>116</v>
      </c>
      <c r="C70" s="43" t="s">
        <v>86</v>
      </c>
      <c r="D70" s="61">
        <v>1</v>
      </c>
      <c r="E70" s="75">
        <v>0</v>
      </c>
      <c r="F70" s="62">
        <f t="shared" ref="F70:F71" si="12">D70*E70</f>
        <v>0</v>
      </c>
    </row>
    <row r="71" spans="2:22">
      <c r="B71" s="43" t="s">
        <v>117</v>
      </c>
      <c r="C71" s="43" t="s">
        <v>16</v>
      </c>
      <c r="D71" s="61">
        <v>1</v>
      </c>
      <c r="E71" s="75">
        <v>0</v>
      </c>
      <c r="F71" s="62">
        <f t="shared" si="12"/>
        <v>0</v>
      </c>
    </row>
    <row r="72" spans="2:22">
      <c r="B72" s="48"/>
      <c r="C72" s="48"/>
      <c r="D72" s="46"/>
      <c r="E72" s="47"/>
      <c r="F72" s="49"/>
    </row>
    <row r="73" spans="2:22">
      <c r="B73" s="25" t="s">
        <v>119</v>
      </c>
      <c r="C73" s="32" t="s">
        <v>47</v>
      </c>
      <c r="D73" s="32" t="s">
        <v>48</v>
      </c>
      <c r="E73" s="32" t="s">
        <v>49</v>
      </c>
      <c r="F73" s="32" t="s">
        <v>50</v>
      </c>
      <c r="G73" s="32" t="s">
        <v>51</v>
      </c>
      <c r="H73" s="32" t="s">
        <v>52</v>
      </c>
      <c r="I73" s="32" t="s">
        <v>53</v>
      </c>
      <c r="J73" s="32" t="s">
        <v>54</v>
      </c>
      <c r="K73" s="32" t="s">
        <v>55</v>
      </c>
      <c r="L73" s="32" t="s">
        <v>56</v>
      </c>
      <c r="M73" s="32" t="s">
        <v>57</v>
      </c>
      <c r="N73" s="32" t="s">
        <v>58</v>
      </c>
      <c r="O73" s="32" t="s">
        <v>59</v>
      </c>
      <c r="P73" s="32" t="s">
        <v>60</v>
      </c>
      <c r="Q73" s="32" t="s">
        <v>61</v>
      </c>
      <c r="R73" s="32" t="s">
        <v>62</v>
      </c>
      <c r="S73" s="32" t="s">
        <v>63</v>
      </c>
      <c r="T73" s="32" t="s">
        <v>64</v>
      </c>
      <c r="U73" s="32" t="s">
        <v>65</v>
      </c>
      <c r="V73" s="32" t="s">
        <v>66</v>
      </c>
    </row>
    <row r="74" spans="2:22">
      <c r="B74" s="35" t="s">
        <v>100</v>
      </c>
      <c r="C74" s="72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v>0</v>
      </c>
      <c r="S74" s="72">
        <v>0</v>
      </c>
      <c r="T74" s="72">
        <v>0</v>
      </c>
      <c r="U74" s="72">
        <v>0</v>
      </c>
      <c r="V74" s="72">
        <v>0</v>
      </c>
    </row>
    <row r="75" spans="2:22">
      <c r="B75" s="35" t="s">
        <v>122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2">
        <v>0</v>
      </c>
      <c r="R75" s="72">
        <v>0</v>
      </c>
      <c r="S75" s="72">
        <v>0</v>
      </c>
      <c r="T75" s="72">
        <v>0</v>
      </c>
      <c r="U75" s="72">
        <v>0</v>
      </c>
      <c r="V75" s="72">
        <v>0</v>
      </c>
    </row>
    <row r="76" spans="2:22">
      <c r="B76" s="37" t="s">
        <v>104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0</v>
      </c>
      <c r="U76" s="72">
        <v>0</v>
      </c>
      <c r="V76" s="72">
        <v>0</v>
      </c>
    </row>
    <row r="77" spans="2:22">
      <c r="B77" s="37" t="s">
        <v>108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2">
        <v>0</v>
      </c>
      <c r="R77" s="72">
        <v>0</v>
      </c>
      <c r="S77" s="72">
        <v>0</v>
      </c>
      <c r="T77" s="72">
        <v>0</v>
      </c>
      <c r="U77" s="72">
        <v>0</v>
      </c>
      <c r="V77" s="72">
        <v>0</v>
      </c>
    </row>
    <row r="78" spans="2:22">
      <c r="B78" s="37" t="s">
        <v>110</v>
      </c>
      <c r="C78" s="72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2">
        <v>0</v>
      </c>
      <c r="R78" s="72">
        <v>0</v>
      </c>
      <c r="S78" s="72">
        <v>0</v>
      </c>
      <c r="T78" s="72">
        <v>0</v>
      </c>
      <c r="U78" s="72">
        <v>0</v>
      </c>
      <c r="V78" s="72">
        <v>0</v>
      </c>
    </row>
    <row r="79" spans="2:22">
      <c r="B79" s="37" t="s">
        <v>113</v>
      </c>
      <c r="C79" s="72">
        <v>0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>
        <v>0</v>
      </c>
    </row>
    <row r="80" spans="2:22">
      <c r="B80" s="37" t="s">
        <v>116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72">
        <v>0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>
        <v>0</v>
      </c>
    </row>
    <row r="81" spans="1:22">
      <c r="B81" s="37" t="s">
        <v>79</v>
      </c>
      <c r="C81" s="72">
        <v>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0</v>
      </c>
    </row>
    <row r="83" spans="1:22" ht="15.75">
      <c r="A83" s="95" t="s">
        <v>178</v>
      </c>
      <c r="B83" s="50" t="s">
        <v>181</v>
      </c>
    </row>
    <row r="85" spans="1:22" ht="15.75" thickBot="1">
      <c r="B85" s="114" t="s">
        <v>85</v>
      </c>
      <c r="C85" s="115"/>
      <c r="D85" s="63" t="s">
        <v>1</v>
      </c>
      <c r="E85" s="63" t="s">
        <v>2</v>
      </c>
      <c r="F85" s="63" t="s">
        <v>3</v>
      </c>
    </row>
    <row r="86" spans="1:22">
      <c r="B86" s="43" t="s">
        <v>179</v>
      </c>
      <c r="C86" s="43" t="s">
        <v>16</v>
      </c>
      <c r="D86" s="61">
        <v>66000</v>
      </c>
      <c r="E86" s="75">
        <v>0</v>
      </c>
      <c r="F86" s="62">
        <f>D86*E86</f>
        <v>0</v>
      </c>
    </row>
    <row r="87" spans="1:22">
      <c r="B87" s="43" t="s">
        <v>180</v>
      </c>
      <c r="C87" s="43" t="s">
        <v>16</v>
      </c>
      <c r="D87" s="61">
        <v>66000</v>
      </c>
      <c r="E87" s="76">
        <v>0</v>
      </c>
      <c r="F87" s="62">
        <f t="shared" ref="F87" si="13">D87*E87</f>
        <v>0</v>
      </c>
    </row>
    <row r="89" spans="1:22" ht="15.75">
      <c r="A89" s="95" t="s">
        <v>184</v>
      </c>
      <c r="B89" s="50" t="s">
        <v>185</v>
      </c>
    </row>
    <row r="90" spans="1:22" ht="15.75">
      <c r="A90" s="95"/>
      <c r="B90" s="50" t="s">
        <v>186</v>
      </c>
    </row>
    <row r="92" spans="1:22" ht="15.75" thickBot="1">
      <c r="B92" s="114" t="s">
        <v>85</v>
      </c>
      <c r="C92" s="115"/>
      <c r="D92" s="63" t="s">
        <v>1</v>
      </c>
      <c r="E92" s="63" t="s">
        <v>2</v>
      </c>
      <c r="F92" s="63" t="s">
        <v>3</v>
      </c>
    </row>
    <row r="93" spans="1:22">
      <c r="B93" s="102" t="s">
        <v>187</v>
      </c>
      <c r="C93" s="102" t="s">
        <v>16</v>
      </c>
      <c r="D93" s="103">
        <v>1</v>
      </c>
      <c r="E93" s="75">
        <v>0</v>
      </c>
      <c r="F93" s="62">
        <f>D93*E93</f>
        <v>0</v>
      </c>
    </row>
    <row r="94" spans="1:22">
      <c r="B94" s="102" t="s">
        <v>191</v>
      </c>
      <c r="C94" s="102" t="s">
        <v>86</v>
      </c>
      <c r="D94" s="103">
        <v>1</v>
      </c>
      <c r="E94" s="76">
        <v>0</v>
      </c>
      <c r="F94" s="62">
        <f t="shared" ref="F94" si="14">D94*E94</f>
        <v>0</v>
      </c>
    </row>
    <row r="95" spans="1:22">
      <c r="B95" s="102" t="s">
        <v>188</v>
      </c>
      <c r="C95" s="102" t="s">
        <v>16</v>
      </c>
      <c r="D95" s="103">
        <v>1</v>
      </c>
      <c r="E95" s="75">
        <v>0</v>
      </c>
      <c r="F95" s="62">
        <f>D95*E95</f>
        <v>0</v>
      </c>
    </row>
    <row r="96" spans="1:22">
      <c r="B96" s="102" t="s">
        <v>192</v>
      </c>
      <c r="C96" s="102" t="s">
        <v>86</v>
      </c>
      <c r="D96" s="103">
        <v>1</v>
      </c>
      <c r="E96" s="76">
        <v>0</v>
      </c>
      <c r="F96" s="62">
        <f t="shared" ref="F96:F97" si="15">D96*E96</f>
        <v>0</v>
      </c>
    </row>
    <row r="97" spans="2:6">
      <c r="B97" s="102" t="s">
        <v>189</v>
      </c>
      <c r="C97" s="102" t="s">
        <v>16</v>
      </c>
      <c r="D97" s="103">
        <v>1</v>
      </c>
      <c r="E97" s="75">
        <v>0</v>
      </c>
      <c r="F97" s="62">
        <f t="shared" si="15"/>
        <v>0</v>
      </c>
    </row>
    <row r="98" spans="2:6">
      <c r="B98" s="102" t="s">
        <v>193</v>
      </c>
      <c r="C98" s="102" t="s">
        <v>86</v>
      </c>
      <c r="D98" s="103">
        <v>1</v>
      </c>
      <c r="E98" s="76">
        <v>0</v>
      </c>
      <c r="F98" s="62">
        <f t="shared" ref="F98:F100" si="16">D98*E98</f>
        <v>0</v>
      </c>
    </row>
    <row r="99" spans="2:6">
      <c r="B99" s="102" t="s">
        <v>190</v>
      </c>
      <c r="C99" s="102" t="s">
        <v>16</v>
      </c>
      <c r="D99" s="103">
        <v>1</v>
      </c>
      <c r="E99" s="75">
        <v>0</v>
      </c>
      <c r="F99" s="62">
        <f t="shared" si="16"/>
        <v>0</v>
      </c>
    </row>
    <row r="100" spans="2:6">
      <c r="B100" s="102" t="s">
        <v>194</v>
      </c>
      <c r="C100" s="102" t="s">
        <v>86</v>
      </c>
      <c r="D100" s="103">
        <v>1</v>
      </c>
      <c r="E100" s="76">
        <v>0</v>
      </c>
      <c r="F100" s="62">
        <f t="shared" si="16"/>
        <v>0</v>
      </c>
    </row>
  </sheetData>
  <mergeCells count="5">
    <mergeCell ref="B26:C26"/>
    <mergeCell ref="B44:C44"/>
    <mergeCell ref="B5:C5"/>
    <mergeCell ref="B85:C85"/>
    <mergeCell ref="B92:C9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7"/>
  <sheetViews>
    <sheetView workbookViewId="0">
      <selection activeCell="B13" sqref="B13"/>
    </sheetView>
  </sheetViews>
  <sheetFormatPr defaultColWidth="8.85546875" defaultRowHeight="15"/>
  <cols>
    <col min="1" max="1" width="6.85546875" style="41" customWidth="1"/>
    <col min="2" max="2" width="19.140625" style="41" customWidth="1"/>
    <col min="3" max="3" width="54.85546875" style="41" customWidth="1"/>
    <col min="4" max="4" width="16.85546875" style="41" bestFit="1" customWidth="1"/>
    <col min="5" max="16384" width="8.85546875" style="41"/>
  </cols>
  <sheetData>
    <row r="2" spans="1:4" ht="33" customHeight="1">
      <c r="A2" s="95" t="s">
        <v>129</v>
      </c>
      <c r="B2" s="116" t="s">
        <v>91</v>
      </c>
      <c r="C2" s="116"/>
      <c r="D2" s="116"/>
    </row>
    <row r="3" spans="1:4" s="80" customFormat="1" ht="30.75" thickBot="1">
      <c r="B3" s="78" t="s">
        <v>92</v>
      </c>
      <c r="C3" s="78" t="s">
        <v>93</v>
      </c>
      <c r="D3" s="79" t="s">
        <v>94</v>
      </c>
    </row>
    <row r="4" spans="1:4">
      <c r="B4" s="42" t="s">
        <v>95</v>
      </c>
      <c r="C4" s="81"/>
      <c r="D4" s="83"/>
    </row>
    <row r="5" spans="1:4">
      <c r="B5" s="42" t="s">
        <v>96</v>
      </c>
      <c r="C5" s="82"/>
      <c r="D5" s="83"/>
    </row>
    <row r="6" spans="1:4">
      <c r="B6" s="42" t="s">
        <v>28</v>
      </c>
      <c r="C6" s="81"/>
      <c r="D6" s="83"/>
    </row>
    <row r="7" spans="1:4">
      <c r="B7" s="42" t="s">
        <v>97</v>
      </c>
      <c r="C7" s="81"/>
      <c r="D7" s="83"/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E7AED811D0CF4D85B8493DC5ED5982" ma:contentTypeVersion="12" ma:contentTypeDescription="Create a new document." ma:contentTypeScope="" ma:versionID="63b6e51da0835ff52c414e5c7deb916a">
  <xsd:schema xmlns:xsd="http://www.w3.org/2001/XMLSchema" xmlns:xs="http://www.w3.org/2001/XMLSchema" xmlns:p="http://schemas.microsoft.com/office/2006/metadata/properties" xmlns:ns2="dbcf377f-f877-4cae-9b88-72eee52cec78" xmlns:ns3="c54c10cf-dabf-4b89-9b98-8685e29b8588" targetNamespace="http://schemas.microsoft.com/office/2006/metadata/properties" ma:root="true" ma:fieldsID="5b20795173846da787dd8921a11dc712" ns2:_="" ns3:_="">
    <xsd:import namespace="dbcf377f-f877-4cae-9b88-72eee52cec78"/>
    <xsd:import namespace="c54c10cf-dabf-4b89-9b98-8685e29b8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377f-f877-4cae-9b88-72eee52ce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c10cf-dabf-4b89-9b98-8685e29b8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66564-115C-4F10-9177-96644A5BF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377f-f877-4cae-9b88-72eee52cec78"/>
    <ds:schemaRef ds:uri="c54c10cf-dabf-4b89-9b98-8685e29b8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D51DA0-2AB4-4CFD-8F10-4A57F1362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B1C546-E8D7-457F-88E6-BBB43EB39C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bcf377f-f877-4cae-9b88-72eee52cec78"/>
    <ds:schemaRef ds:uri="http://schemas.microsoft.com/office/infopath/2007/PartnerControls"/>
    <ds:schemaRef ds:uri="c54c10cf-dabf-4b89-9b98-8685e29b85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D1 - Cost Summary</vt:lpstr>
      <vt:lpstr>D2 - Addl Products and Services</vt:lpstr>
      <vt:lpstr>D3 - Excessive Failure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Englesmith, Jaason/SJC</dc:creator>
  <cp:keywords/>
  <dc:description/>
  <cp:lastModifiedBy>George Kaufman</cp:lastModifiedBy>
  <cp:revision/>
  <dcterms:created xsi:type="dcterms:W3CDTF">2018-01-30T15:35:05Z</dcterms:created>
  <dcterms:modified xsi:type="dcterms:W3CDTF">2020-11-10T21:40:32Z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0x010100E4E7AED811D0CF4D85B8493DC5ED5982</vt:lpwstr>
  </property>
</Properties>
</file>